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<sst xmlns="http://schemas.openxmlformats.org/spreadsheetml/2006/main" count="932" uniqueCount="360">
  <si>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</si>
  <si>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</si>
  <si>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</si>
  <si>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</si>
  <si>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</si>
  <si>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</si>
  <si>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</si>
  <si>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</si>
  <si>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</si>
  <si>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</si>
  <si>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</si>
  <si>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</si>
  <si>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</si>
  <si>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</si>
  <si>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</si>
  <si>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</si>
  <si>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</si>
  <si>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</si>
  <si>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</si>
  <si>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</si>
  <si>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</si>
  <si>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</si>
  <si>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</si>
  <si>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</si>
  <si>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</si>
  <si>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</si>
  <si>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</si>
  <si>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</si>
  <si>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</si>
  <si>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</si>
  <si>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</si>
  <si>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</si>
  <si>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</si>
  <si>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</si>
  <si>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</si>
  <si>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</si>
  <si>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</si>
  <si>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</si>
  <si>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</si>
  <si>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</si>
  <si>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</si>
  <si>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</si>
  <si>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</si>
  <si>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</si>
  <si>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</si>
  <si>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</si>
  <si>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</si>
  <si>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</si>
  <si>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</si>
  <si>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</si>
  <si>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</si>
  <si>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</si>
  <si>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</si>
  <si>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</si>
  <si>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</si>
  <si>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</si>
  <si>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</si>
  <si>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</si>
  <si>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</si>
  <si>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</si>
  <si>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</si>
  <si>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</si>
  <si>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</si>
  <si>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</si>
  <si>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</si>
  <si>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</si>
  <si>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</si>
  <si>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</si>
  <si>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</si>
  <si>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</si>
  <si>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</si>
  <si>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</si>
  <si>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</si>
  <si>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</si>
  <si>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</si>
  <si>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</si>
  <si>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</si>
  <si>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</si>
  <si>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</si>
  <si>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</si>
  <si>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</si>
  <si>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</si>
  <si>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</si>
  <si>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</si>
  <si>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</si>
  <si>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</si>
  <si>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</si>
  <si>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</si>
  <si>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</si>
  <si>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</si>
  <si>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</si>
  <si>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</si>
  <si>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</si>
  <si>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</si>
  <si>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</si>
  <si>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</si>
  <si>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</si>
  <si>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</si>
  <si>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</si>
  <si>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</si>
  <si>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</si>
  <si>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</si>
  <si>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</si>
  <si>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</si>
  <si>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</si>
  <si>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</si>
  <si>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</si>
  <si>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</si>
  <si>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</si>
  <si>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</si>
  <si>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</si>
  <si>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</si>
  <si>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</si>
  <si>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Налог на имущество физ. лиц</t>
  </si>
  <si>
    <t>182 106 01030 10 0000 110</t>
  </si>
  <si>
    <t>182 106 01030 10 1000 110</t>
  </si>
  <si>
    <t>Государственная  пошлина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</si>
  <si>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</si>
  <si>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</si>
  <si>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</si>
  <si>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</si>
  <si>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</si>
  <si>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</si>
  <si>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</si>
  <si>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</si>
  <si>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</si>
  <si>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</si>
  <si>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</si>
  <si>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</si>
  <si>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</si>
  <si>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</si>
  <si>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</si>
  <si>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</si>
  <si>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</si>
  <si>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</si>
  <si>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</si>
  <si>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</si>
  <si>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</si>
  <si>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</si>
  <si>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</si>
  <si>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</si>
  <si>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</si>
  <si>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</si>
  <si>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</si>
  <si>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</si>
  <si>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</si>
  <si>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</si>
  <si>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</si>
  <si>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</si>
  <si>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</si>
  <si>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</si>
  <si>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</si>
  <si>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</si>
  <si>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</si>
  <si>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</si>
  <si>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182 106 06030 03 0000 110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</si>
  <si>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</si>
  <si>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</si>
  <si>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</si>
  <si>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</si>
  <si>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</si>
  <si>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</si>
  <si>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</si>
  <si>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</si>
  <si>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</si>
  <si>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</si>
  <si>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</si>
  <si>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</si>
  <si>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-2427897,51</t>
  </si>
  <si>
    <t>182 106 06033 10 4000 110</t>
  </si>
  <si>
    <t>126720,16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</si>
  <si>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</si>
  <si>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</si>
  <si>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</si>
  <si>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</si>
  <si>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</si>
  <si>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</si>
  <si>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</si>
  <si>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</si>
  <si>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</si>
  <si>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</si>
  <si>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</si>
  <si>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</si>
  <si>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</si>
  <si>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</si>
  <si>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</si>
  <si>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</si>
  <si>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</si>
  <si>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</si>
  <si>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</si>
  <si>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</si>
  <si>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0104 12 2 00 25300 244</t>
  </si>
  <si>
    <t>Специальные расходы</t>
  </si>
  <si>
    <t>0107 12 2 00 99990 880</t>
  </si>
  <si>
    <t>0111 12 2 00 90100 870</t>
  </si>
  <si>
    <t>0113 12 2 00 99990 244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</si>
  <si>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</si>
  <si>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</si>
  <si>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</si>
  <si>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</si>
  <si>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</si>
  <si>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</si>
  <si>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</si>
  <si>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</si>
  <si>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</si>
  <si>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</si>
  <si>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</si>
  <si>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</si>
  <si>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</si>
  <si>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</si>
  <si>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</si>
  <si>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</si>
  <si>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</si>
  <si>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0309 09 2 00 25270 540</t>
  </si>
  <si>
    <t>0502 05 1 00 25150 244</t>
  </si>
  <si>
    <t>0503 05 1 00 25080 244</t>
  </si>
  <si>
    <t>0503 05 1 00 25010 244</t>
  </si>
  <si>
    <t>0503 05 1 00 25013 244</t>
  </si>
  <si>
    <t>0705 12 1 00 25320 122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</si>
  <si>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</si>
  <si>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</si>
  <si>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</si>
  <si>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</si>
  <si>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</si>
  <si>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</si>
  <si>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</si>
  <si>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</si>
  <si>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</si>
  <si>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</si>
  <si>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</si>
  <si>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</si>
  <si>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Расходы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</si>
  <si>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еапитального ремонта государственного (муниципального) имущества)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</si>
  <si>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</si>
  <si>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(содержа-ние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</si>
  <si>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</si>
  <si>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</si>
  <si>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</si>
  <si>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</si>
  <si>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</si>
  <si>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</si>
  <si>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</si>
  <si>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</si>
  <si>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</si>
  <si>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</si>
  <si>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01.02.2016</t>
  </si>
  <si>
    <t>"2"  февраля 2016  г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</si>
  <si>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</si>
  <si>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</si>
  <si>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</si>
  <si>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</si>
  <si>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</si>
  <si>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</si>
  <si>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</si>
  <si>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</si>
  <si>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</si>
  <si>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</si>
  <si>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</si>
  <si>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</si>
  <si>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</si>
  <si>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</si>
  <si>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</si>
  <si>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</si>
  <si>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</si>
  <si>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</si>
  <si>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</si>
  <si>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</si>
  <si>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</si>
  <si>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</si>
  <si>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</si>
  <si>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</si>
  <si>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49200.00</t>
  </si>
  <si>
    <t>-2236440.12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</si>
  <si>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</si>
  <si>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</si>
  <si>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</si>
  <si>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</si>
  <si>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</si>
  <si>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</si>
  <si>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</si>
  <si>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</si>
  <si>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</si>
  <si>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</si>
  <si>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</si>
  <si>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</si>
  <si>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</si>
  <si>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</si>
  <si>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</si>
  <si>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</si>
  <si>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</si>
  <si>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</si>
  <si>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</si>
  <si>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</si>
  <si>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Заработная плата</t>
  </si>
  <si>
    <t>211</t>
  </si>
  <si>
    <t>0102 12 2 00 00110 121 211</t>
  </si>
  <si>
    <t>Прочие выплаты</t>
  </si>
  <si>
    <t>0102 12 2 00 00110 122 212</t>
  </si>
  <si>
    <t>212</t>
  </si>
  <si>
    <t>0102 12 2 00 00110 129 213</t>
  </si>
  <si>
    <t>0102 12 2 00 00190 122 212</t>
  </si>
  <si>
    <t>Начисления на выплаты по оплате труда</t>
  </si>
  <si>
    <t>0104 12 2 00 00110 121 211</t>
  </si>
  <si>
    <t>0104 12 2 00 00110 122 212</t>
  </si>
  <si>
    <t>0104 12 2 00 00110 129 213</t>
  </si>
  <si>
    <t>0104 12 2 00 00190 122 212</t>
  </si>
  <si>
    <t>213</t>
  </si>
  <si>
    <t>0104 12 2 00 00190 244 223</t>
  </si>
  <si>
    <t>0104 12 2 00 00190 244 225</t>
  </si>
  <si>
    <t>0104 12 2 00 00190 244 226</t>
  </si>
  <si>
    <t>0104 12 2 00 00190 244 340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</si>
  <si>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</si>
  <si>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</si>
  <si>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</si>
  <si>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</si>
  <si>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340</t>
  </si>
  <si>
    <t>0104 12 2 00 72390 244 340</t>
  </si>
  <si>
    <t>Услуги связи</t>
  </si>
  <si>
    <t>221</t>
  </si>
  <si>
    <t>225</t>
  </si>
  <si>
    <t>0104 12 2 00 25300 244 221</t>
  </si>
  <si>
    <t>0104 12 2 00 25300 244 225</t>
  </si>
  <si>
    <t>0104 12 2 00 25300 244 226</t>
  </si>
  <si>
    <t>0107 12 2 00 99990 880 290</t>
  </si>
  <si>
    <t>Прочие расходы</t>
  </si>
  <si>
    <t>0111 12 2 00 90100 870 290</t>
  </si>
  <si>
    <t>0113 12 2 00 99990 244 226</t>
  </si>
  <si>
    <t>0113 12 2 00 99990 851 290</t>
  </si>
  <si>
    <t>0113 12 2 00 99990 852 290</t>
  </si>
  <si>
    <t>0113 12 2 00 99990 853 290</t>
  </si>
  <si>
    <t>0203 12 2 0051180 129 213</t>
  </si>
  <si>
    <t>0309 09 2 00 25270 540 251</t>
  </si>
  <si>
    <t>Перечисления другим бюджетам бюджетной системы Российской Федерации</t>
  </si>
  <si>
    <t>0203 12 2 0051180 121 211</t>
  </si>
  <si>
    <t>0310 09 1 00 25270 244 340</t>
  </si>
  <si>
    <t>0409 06 1 00 25320 244 225</t>
  </si>
  <si>
    <t>0409 06 1 00 73510 244 225</t>
  </si>
  <si>
    <t>0409 06 1 00 S3510 244 225</t>
  </si>
  <si>
    <t>1102 04 1 00 25060 244 290</t>
  </si>
  <si>
    <t>290</t>
  </si>
  <si>
    <t>251</t>
  </si>
  <si>
    <t>0502 05 1 00 25150 244 225</t>
  </si>
  <si>
    <t>0503 05 1 00 25080 244 223</t>
  </si>
  <si>
    <t>0503 05 1 00 25010 244 225</t>
  </si>
  <si>
    <t>0503 05 1 00 25013 244 225</t>
  </si>
  <si>
    <t>0705 12 1 00 25320 122 226</t>
  </si>
  <si>
    <t>0801 03 1 00 00590 611 241</t>
  </si>
  <si>
    <t>0801 03 1 00 73290 243 225</t>
  </si>
  <si>
    <t>0801 03 1 00 S3290 243 225</t>
  </si>
  <si>
    <t>0804 05 1 00 25110 244 340</t>
  </si>
  <si>
    <t>Безвозмездные перечисления государственным и муниципальным организациям</t>
  </si>
  <si>
    <t>241</t>
  </si>
  <si>
    <t>Пенсии, пособия, выплачиваемые организациям сектора государственного управления</t>
  </si>
  <si>
    <t>263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</si>
  <si>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 (Прочая закупка товаров, работ и услуг для обеспечения государственных(муниципальных) нужд</t>
  </si>
  <si>
    <t>0409 06 1 00 25320 244 310</t>
  </si>
  <si>
    <t>Увеличение стоимости основных средств</t>
  </si>
  <si>
    <t>1001 01 1 00 25010 321 263</t>
  </si>
  <si>
    <t>1001 01 1 00 25010 321</t>
  </si>
  <si>
    <t>на 1 марта 2016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</si>
</sst>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1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3" xfId="0" applyNumberFormat="1" applyFont="1" applyBorder="1" applyAlignment="1">
      <alignment/>
    </xf>
    <xf numFmtId="49" fontId="6" fillId="0" borderId="42" xfId="0" applyNumberFormat="1" applyFont="1" applyBorder="1" applyAlignment="1">
      <alignment/>
    </xf>
    <xf numFmtId="49" fontId="6" fillId="0" borderId="42" xfId="0" applyNumberFormat="1" applyFont="1" applyBorder="1" applyAlignment="1">
      <alignment horizontal="centerContinuous"/>
    </xf>
    <xf numFmtId="49" fontId="6" fillId="0" borderId="44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8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9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10" fillId="0" borderId="52" xfId="55" applyNumberFormat="1" applyFont="1" applyBorder="1" applyAlignment="1">
      <alignment horizontal="left"/>
    </xf>
    <xf numFmtId="2" fontId="10" fillId="0" borderId="25" xfId="55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120" zoomScaleSheetLayoutView="120" zoomScalePageLayoutView="0" workbookViewId="0" topLeftCell="B1">
      <selection activeCell="C12" sqref="C12:C92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64</v>
      </c>
      <c r="E1" s="11"/>
      <c r="F1" s="11"/>
      <c r="G1" s="11"/>
      <c r="H1" s="11"/>
      <c r="I1" s="11"/>
      <c r="J1" s="11" t="s">
        <v>78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90</v>
      </c>
      <c r="D3" s="6"/>
      <c r="E3" s="84"/>
      <c r="F3" s="210" t="s">
        <v>9</v>
      </c>
      <c r="G3" s="211"/>
      <c r="H3" s="211"/>
      <c r="I3" s="212"/>
      <c r="J3" s="87" t="s">
        <v>65</v>
      </c>
      <c r="K3" s="85"/>
    </row>
    <row r="4" spans="1:11" ht="9.75" customHeight="1">
      <c r="A4" s="8"/>
      <c r="B4" s="8" t="s">
        <v>23</v>
      </c>
      <c r="C4" s="20" t="s">
        <v>91</v>
      </c>
      <c r="D4" s="6" t="s">
        <v>79</v>
      </c>
      <c r="E4" s="84" t="s">
        <v>66</v>
      </c>
      <c r="F4" s="213"/>
      <c r="G4" s="214"/>
      <c r="H4" s="214"/>
      <c r="I4" s="215"/>
      <c r="J4" s="91" t="s">
        <v>67</v>
      </c>
      <c r="K4" s="89"/>
    </row>
    <row r="5" spans="1:11" ht="11.25" customHeight="1">
      <c r="A5" s="7"/>
      <c r="B5" s="8" t="s">
        <v>24</v>
      </c>
      <c r="C5" s="8" t="s">
        <v>100</v>
      </c>
      <c r="D5" s="6" t="s">
        <v>80</v>
      </c>
      <c r="E5" s="92" t="s">
        <v>68</v>
      </c>
      <c r="F5" s="93" t="s">
        <v>105</v>
      </c>
      <c r="G5" s="96" t="s">
        <v>10</v>
      </c>
      <c r="H5" s="93" t="s">
        <v>13</v>
      </c>
      <c r="I5" s="86"/>
      <c r="J5" s="84" t="s">
        <v>69</v>
      </c>
      <c r="K5" s="84" t="s">
        <v>69</v>
      </c>
    </row>
    <row r="6" spans="1:11" ht="11.25" customHeight="1">
      <c r="A6" s="8" t="s">
        <v>7</v>
      </c>
      <c r="B6" s="8" t="s">
        <v>25</v>
      </c>
      <c r="C6" s="8" t="s">
        <v>108</v>
      </c>
      <c r="D6" s="6" t="s">
        <v>5</v>
      </c>
      <c r="E6" s="95" t="s">
        <v>70</v>
      </c>
      <c r="F6" s="95" t="s">
        <v>106</v>
      </c>
      <c r="G6" s="97" t="s">
        <v>11</v>
      </c>
      <c r="H6" s="92" t="s">
        <v>14</v>
      </c>
      <c r="I6" s="92" t="s">
        <v>15</v>
      </c>
      <c r="J6" s="84" t="s">
        <v>71</v>
      </c>
      <c r="K6" s="84" t="s">
        <v>72</v>
      </c>
    </row>
    <row r="7" spans="1:11" ht="10.5" customHeight="1">
      <c r="A7" s="7"/>
      <c r="B7" s="8"/>
      <c r="C7" s="8" t="s">
        <v>101</v>
      </c>
      <c r="D7" s="6"/>
      <c r="E7" s="95"/>
      <c r="F7" s="95" t="s">
        <v>107</v>
      </c>
      <c r="G7" s="97" t="s">
        <v>12</v>
      </c>
      <c r="H7" s="92"/>
      <c r="I7" s="92"/>
      <c r="J7" s="84" t="s">
        <v>73</v>
      </c>
      <c r="K7" s="84" t="s">
        <v>68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70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74</v>
      </c>
      <c r="K9" s="16" t="s">
        <v>75</v>
      </c>
    </row>
    <row r="10" spans="1:11" ht="15" customHeight="1">
      <c r="A10" s="37" t="s">
        <v>76</v>
      </c>
      <c r="B10" s="76" t="s">
        <v>77</v>
      </c>
      <c r="C10" s="80" t="s">
        <v>53</v>
      </c>
      <c r="D10" s="82">
        <f>D12+D55+D60+D62+D64+D67+D69+D71+D73+D75+D77+D79+D81+D83+D85+D87+D89+D91</f>
        <v>18366600</v>
      </c>
      <c r="E10" s="82">
        <f>E12+E55+E60+E62+E64+E67+E69+E71+E73+E75+E77+E79+E81+E83+E85+E87+E89+E91</f>
        <v>18366600</v>
      </c>
      <c r="F10" s="82">
        <f>F12+F55+F60+F62+F64+F67+F69+F71+F73+F75+F77+F79+F81+F83+F85+F87+F89+F91</f>
        <v>945740.63</v>
      </c>
      <c r="G10" s="42" t="s">
        <v>134</v>
      </c>
      <c r="H10" s="43">
        <v>191457.39</v>
      </c>
      <c r="I10" s="44">
        <f>F10+H10</f>
        <v>1137198.02</v>
      </c>
      <c r="J10" s="45">
        <f>D10-F10</f>
        <v>17420859.37</v>
      </c>
      <c r="K10" s="45">
        <f>E10-F10</f>
        <v>17420859.37</v>
      </c>
    </row>
    <row r="11" spans="1:11" ht="15" customHeight="1">
      <c r="A11" s="38" t="s">
        <v>8</v>
      </c>
      <c r="B11" s="24"/>
      <c r="C11" s="81"/>
      <c r="D11" s="54" t="s">
        <v>134</v>
      </c>
      <c r="E11" s="54" t="s">
        <v>134</v>
      </c>
      <c r="F11" s="54" t="s">
        <v>134</v>
      </c>
      <c r="G11" s="46" t="s">
        <v>134</v>
      </c>
      <c r="H11" s="46" t="s">
        <v>134</v>
      </c>
      <c r="I11" s="46" t="s">
        <v>134</v>
      </c>
      <c r="J11" s="45"/>
      <c r="K11" s="45"/>
    </row>
    <row r="12" spans="1:11" ht="18.75" customHeight="1">
      <c r="A12" s="39" t="s">
        <v>132</v>
      </c>
      <c r="B12" s="24" t="s">
        <v>77</v>
      </c>
      <c r="C12" s="53" t="s">
        <v>121</v>
      </c>
      <c r="D12" s="201">
        <f>D14+D23+D43+D45+D47+D49+D51+D53</f>
        <v>3622700</v>
      </c>
      <c r="E12" s="201">
        <f>E14+E23+E43+E45+E47+E49+E51+E53</f>
        <v>3622700</v>
      </c>
      <c r="F12" s="201">
        <f>F14+F23+F43+F45+F47+F49+F51+F53</f>
        <v>322715.82999999996</v>
      </c>
      <c r="G12" s="46" t="s">
        <v>134</v>
      </c>
      <c r="H12" s="46" t="s">
        <v>134</v>
      </c>
      <c r="I12" s="44">
        <f>F12</f>
        <v>322715.82999999996</v>
      </c>
      <c r="J12" s="45">
        <f aca="true" t="shared" si="0" ref="J12:J96">D12-F12</f>
        <v>3299984.17</v>
      </c>
      <c r="K12" s="45">
        <f aca="true" t="shared" si="1" ref="K12:K91">E12-F12</f>
        <v>3299984.17</v>
      </c>
    </row>
    <row r="13" spans="1:11" ht="16.5" customHeight="1">
      <c r="A13" s="39" t="s">
        <v>258</v>
      </c>
      <c r="B13" s="77"/>
      <c r="C13" s="53"/>
      <c r="D13" s="201">
        <f>D14+D24+D26+D28+D30+D32+D37</f>
        <v>3002000</v>
      </c>
      <c r="E13" s="201">
        <f>E14+E24+E26+E28+E30+E32+E37</f>
        <v>3002000</v>
      </c>
      <c r="F13" s="201">
        <f>F14+F24+F26+F28+F30+F32+F37</f>
        <v>294504.51</v>
      </c>
      <c r="G13" s="46"/>
      <c r="H13" s="46"/>
      <c r="I13" s="44"/>
      <c r="J13" s="45">
        <f t="shared" si="0"/>
        <v>2707495.49</v>
      </c>
      <c r="K13" s="45">
        <f t="shared" si="1"/>
        <v>2707495.49</v>
      </c>
    </row>
    <row r="14" spans="1:11" ht="66" customHeight="1">
      <c r="A14" s="39" t="s">
        <v>207</v>
      </c>
      <c r="B14" s="24" t="s">
        <v>202</v>
      </c>
      <c r="C14" s="53" t="s">
        <v>180</v>
      </c>
      <c r="D14" s="201">
        <f>D15+D17+D19+D21</f>
        <v>766700</v>
      </c>
      <c r="E14" s="201">
        <f>E15+E17+E19+E21</f>
        <v>766700</v>
      </c>
      <c r="F14" s="201">
        <f>F15+F17+F19+F21</f>
        <v>64359.28</v>
      </c>
      <c r="G14" s="46" t="s">
        <v>134</v>
      </c>
      <c r="H14" s="46" t="s">
        <v>134</v>
      </c>
      <c r="I14" s="44">
        <f>F14</f>
        <v>64359.28</v>
      </c>
      <c r="J14" s="45">
        <f t="shared" si="0"/>
        <v>702340.72</v>
      </c>
      <c r="K14" s="45">
        <f t="shared" si="1"/>
        <v>702340.72</v>
      </c>
    </row>
    <row r="15" spans="1:11" ht="24.75" customHeight="1">
      <c r="A15" s="36" t="s">
        <v>171</v>
      </c>
      <c r="B15" s="24" t="s">
        <v>172</v>
      </c>
      <c r="C15" s="54" t="s">
        <v>175</v>
      </c>
      <c r="D15" s="200">
        <f>D16</f>
        <v>538000</v>
      </c>
      <c r="E15" s="200">
        <f>E16</f>
        <v>538000</v>
      </c>
      <c r="F15" s="200">
        <f>F16</f>
        <v>51750.6</v>
      </c>
      <c r="G15" s="46" t="s">
        <v>134</v>
      </c>
      <c r="H15" s="46" t="s">
        <v>134</v>
      </c>
      <c r="I15" s="44">
        <f>F15</f>
        <v>51750.6</v>
      </c>
      <c r="J15" s="45">
        <f t="shared" si="0"/>
        <v>486249.4</v>
      </c>
      <c r="K15" s="45">
        <f t="shared" si="1"/>
        <v>486249.4</v>
      </c>
    </row>
    <row r="16" spans="1:11" ht="15.75" customHeight="1">
      <c r="A16" s="36" t="s">
        <v>293</v>
      </c>
      <c r="B16" s="24" t="s">
        <v>294</v>
      </c>
      <c r="C16" s="54" t="s">
        <v>295</v>
      </c>
      <c r="D16" s="200">
        <v>538000</v>
      </c>
      <c r="E16" s="200">
        <v>538000</v>
      </c>
      <c r="F16" s="200">
        <v>51750.6</v>
      </c>
      <c r="G16" s="46"/>
      <c r="H16" s="46"/>
      <c r="I16" s="44"/>
      <c r="J16" s="45"/>
      <c r="K16" s="45"/>
    </row>
    <row r="17" spans="1:11" ht="24" customHeight="1">
      <c r="A17" s="36" t="s">
        <v>173</v>
      </c>
      <c r="B17" s="24" t="s">
        <v>174</v>
      </c>
      <c r="C17" s="54" t="s">
        <v>178</v>
      </c>
      <c r="D17" s="200" t="str">
        <f>D18</f>
        <v>49200.00</v>
      </c>
      <c r="E17" s="200">
        <f>E18</f>
        <v>49200</v>
      </c>
      <c r="F17" s="200">
        <f>F18</f>
        <v>0</v>
      </c>
      <c r="G17" s="46" t="s">
        <v>134</v>
      </c>
      <c r="H17" s="46" t="s">
        <v>134</v>
      </c>
      <c r="I17" s="44">
        <f>F17</f>
        <v>0</v>
      </c>
      <c r="J17" s="45">
        <f t="shared" si="0"/>
        <v>49200</v>
      </c>
      <c r="K17" s="45">
        <f t="shared" si="1"/>
        <v>49200</v>
      </c>
    </row>
    <row r="18" spans="1:11" ht="14.25" customHeight="1">
      <c r="A18" s="36" t="s">
        <v>296</v>
      </c>
      <c r="B18" s="24" t="s">
        <v>298</v>
      </c>
      <c r="C18" s="54" t="s">
        <v>297</v>
      </c>
      <c r="D18" s="200" t="s">
        <v>271</v>
      </c>
      <c r="E18" s="200">
        <v>49200</v>
      </c>
      <c r="F18" s="200"/>
      <c r="G18" s="46"/>
      <c r="H18" s="46"/>
      <c r="I18" s="44"/>
      <c r="J18" s="45"/>
      <c r="K18" s="45"/>
    </row>
    <row r="19" spans="1:11" ht="34.5" customHeight="1">
      <c r="A19" s="36" t="s">
        <v>176</v>
      </c>
      <c r="B19" s="24" t="s">
        <v>177</v>
      </c>
      <c r="C19" s="54" t="s">
        <v>179</v>
      </c>
      <c r="D19" s="200">
        <f>D20</f>
        <v>178500</v>
      </c>
      <c r="E19" s="200">
        <f>E20</f>
        <v>178500</v>
      </c>
      <c r="F19" s="200">
        <f>F20</f>
        <v>12608.68</v>
      </c>
      <c r="G19" s="46" t="s">
        <v>134</v>
      </c>
      <c r="H19" s="46" t="s">
        <v>134</v>
      </c>
      <c r="I19" s="44">
        <f>F19</f>
        <v>12608.68</v>
      </c>
      <c r="J19" s="45">
        <f t="shared" si="0"/>
        <v>165891.32</v>
      </c>
      <c r="K19" s="45">
        <f t="shared" si="1"/>
        <v>165891.32</v>
      </c>
    </row>
    <row r="20" spans="1:11" ht="15" customHeight="1">
      <c r="A20" s="36" t="s">
        <v>301</v>
      </c>
      <c r="B20" s="24"/>
      <c r="C20" s="54" t="s">
        <v>299</v>
      </c>
      <c r="D20" s="200">
        <v>178500</v>
      </c>
      <c r="E20" s="200">
        <v>178500</v>
      </c>
      <c r="F20" s="200">
        <v>12608.68</v>
      </c>
      <c r="G20" s="46"/>
      <c r="H20" s="46"/>
      <c r="I20" s="44"/>
      <c r="J20" s="45"/>
      <c r="K20" s="45"/>
    </row>
    <row r="21" spans="1:11" ht="23.25" customHeight="1">
      <c r="A21" s="36" t="s">
        <v>181</v>
      </c>
      <c r="B21" s="24" t="s">
        <v>174</v>
      </c>
      <c r="C21" s="54" t="s">
        <v>182</v>
      </c>
      <c r="D21" s="200">
        <f>D22</f>
        <v>1000</v>
      </c>
      <c r="E21" s="200">
        <f>E22</f>
        <v>1000</v>
      </c>
      <c r="F21" s="200">
        <f>F22</f>
        <v>0</v>
      </c>
      <c r="G21" s="46" t="s">
        <v>134</v>
      </c>
      <c r="H21" s="46" t="s">
        <v>134</v>
      </c>
      <c r="I21" s="44">
        <f>F21</f>
        <v>0</v>
      </c>
      <c r="J21" s="45">
        <f t="shared" si="0"/>
        <v>1000</v>
      </c>
      <c r="K21" s="45">
        <f t="shared" si="1"/>
        <v>1000</v>
      </c>
    </row>
    <row r="22" spans="1:11" ht="13.5" customHeight="1">
      <c r="A22" s="36" t="s">
        <v>296</v>
      </c>
      <c r="B22" s="24"/>
      <c r="C22" s="54" t="s">
        <v>300</v>
      </c>
      <c r="D22" s="200">
        <v>1000</v>
      </c>
      <c r="E22" s="200">
        <v>1000</v>
      </c>
      <c r="F22" s="200"/>
      <c r="G22" s="46"/>
      <c r="H22" s="46"/>
      <c r="I22" s="44"/>
      <c r="J22" s="45"/>
      <c r="K22" s="45"/>
    </row>
    <row r="23" spans="1:11" ht="63.75" customHeight="1">
      <c r="A23" s="39" t="s">
        <v>207</v>
      </c>
      <c r="B23" s="24"/>
      <c r="C23" s="53" t="s">
        <v>242</v>
      </c>
      <c r="D23" s="201">
        <f>D24+D26+D28+D30+D32+D37+D39</f>
        <v>2356300</v>
      </c>
      <c r="E23" s="201">
        <f>E24+E26+E28+E30+E32+E37+E39</f>
        <v>2356300</v>
      </c>
      <c r="F23" s="201">
        <f>F24+F26+F28+F30+F32+F37+F39</f>
        <v>254788.44</v>
      </c>
      <c r="G23" s="46" t="s">
        <v>134</v>
      </c>
      <c r="H23" s="46" t="s">
        <v>134</v>
      </c>
      <c r="I23" s="44">
        <f>F23</f>
        <v>254788.44</v>
      </c>
      <c r="J23" s="45">
        <f t="shared" si="0"/>
        <v>2101511.56</v>
      </c>
      <c r="K23" s="45">
        <f t="shared" si="1"/>
        <v>2101511.56</v>
      </c>
    </row>
    <row r="24" spans="1:11" ht="23.25" customHeight="1">
      <c r="A24" s="36" t="s">
        <v>171</v>
      </c>
      <c r="B24" s="24" t="s">
        <v>172</v>
      </c>
      <c r="C24" s="54" t="s">
        <v>185</v>
      </c>
      <c r="D24" s="200">
        <f>D25</f>
        <v>1352600</v>
      </c>
      <c r="E24" s="200">
        <f>E25</f>
        <v>1352600</v>
      </c>
      <c r="F24" s="200">
        <f>F25</f>
        <v>139583.63</v>
      </c>
      <c r="G24" s="46" t="s">
        <v>134</v>
      </c>
      <c r="H24" s="46" t="s">
        <v>134</v>
      </c>
      <c r="I24" s="49">
        <f>F24</f>
        <v>139583.63</v>
      </c>
      <c r="J24" s="206">
        <f t="shared" si="0"/>
        <v>1213016.37</v>
      </c>
      <c r="K24" s="206">
        <f t="shared" si="1"/>
        <v>1213016.37</v>
      </c>
    </row>
    <row r="25" spans="1:11" ht="15" customHeight="1">
      <c r="A25" s="36" t="s">
        <v>293</v>
      </c>
      <c r="B25" s="24" t="s">
        <v>294</v>
      </c>
      <c r="C25" s="54" t="s">
        <v>302</v>
      </c>
      <c r="D25" s="200">
        <v>1352600</v>
      </c>
      <c r="E25" s="200">
        <v>1352600</v>
      </c>
      <c r="F25" s="200">
        <v>139583.63</v>
      </c>
      <c r="G25" s="46"/>
      <c r="H25" s="46"/>
      <c r="I25" s="49"/>
      <c r="J25" s="206"/>
      <c r="K25" s="206"/>
    </row>
    <row r="26" spans="1:11" ht="26.25" customHeight="1">
      <c r="A26" s="36" t="s">
        <v>173</v>
      </c>
      <c r="B26" s="24" t="s">
        <v>174</v>
      </c>
      <c r="C26" s="54" t="s">
        <v>186</v>
      </c>
      <c r="D26" s="200">
        <f>D27</f>
        <v>158700</v>
      </c>
      <c r="E26" s="200">
        <f>E27</f>
        <v>158700</v>
      </c>
      <c r="F26" s="200">
        <f>F27</f>
        <v>0</v>
      </c>
      <c r="G26" s="46" t="s">
        <v>134</v>
      </c>
      <c r="H26" s="46" t="s">
        <v>134</v>
      </c>
      <c r="I26" s="49">
        <f>F26</f>
        <v>0</v>
      </c>
      <c r="J26" s="206">
        <f t="shared" si="0"/>
        <v>158700</v>
      </c>
      <c r="K26" s="206">
        <f t="shared" si="1"/>
        <v>158700</v>
      </c>
    </row>
    <row r="27" spans="1:11" ht="16.5" customHeight="1">
      <c r="A27" s="36" t="s">
        <v>296</v>
      </c>
      <c r="B27" s="24" t="s">
        <v>298</v>
      </c>
      <c r="C27" s="54" t="s">
        <v>303</v>
      </c>
      <c r="D27" s="200">
        <v>158700</v>
      </c>
      <c r="E27" s="200">
        <v>158700</v>
      </c>
      <c r="F27" s="200"/>
      <c r="G27" s="46"/>
      <c r="H27" s="46"/>
      <c r="I27" s="79"/>
      <c r="J27" s="206"/>
      <c r="K27" s="206"/>
    </row>
    <row r="28" spans="1:11" s="35" customFormat="1" ht="36" customHeight="1">
      <c r="A28" s="36" t="s">
        <v>176</v>
      </c>
      <c r="B28" s="24" t="s">
        <v>177</v>
      </c>
      <c r="C28" s="54" t="s">
        <v>187</v>
      </c>
      <c r="D28" s="208">
        <f>D29</f>
        <v>477500</v>
      </c>
      <c r="E28" s="208">
        <f>E29</f>
        <v>477500</v>
      </c>
      <c r="F28" s="208">
        <f>F29</f>
        <v>30980.25</v>
      </c>
      <c r="G28" s="52" t="s">
        <v>134</v>
      </c>
      <c r="H28" s="52" t="s">
        <v>134</v>
      </c>
      <c r="I28" s="207">
        <f>F28</f>
        <v>30980.25</v>
      </c>
      <c r="J28" s="206">
        <f t="shared" si="0"/>
        <v>446519.75</v>
      </c>
      <c r="K28" s="206">
        <f t="shared" si="1"/>
        <v>446519.75</v>
      </c>
    </row>
    <row r="29" spans="1:11" s="35" customFormat="1" ht="18" customHeight="1">
      <c r="A29" s="36" t="s">
        <v>301</v>
      </c>
      <c r="B29" s="24" t="s">
        <v>306</v>
      </c>
      <c r="C29" s="54" t="s">
        <v>304</v>
      </c>
      <c r="D29" s="209">
        <v>477500</v>
      </c>
      <c r="E29" s="200">
        <v>477500</v>
      </c>
      <c r="F29" s="209">
        <v>30980.25</v>
      </c>
      <c r="G29" s="52"/>
      <c r="H29" s="52"/>
      <c r="I29" s="207"/>
      <c r="J29" s="206"/>
      <c r="K29" s="206"/>
    </row>
    <row r="30" spans="1:11" ht="26.25" customHeight="1">
      <c r="A30" s="36" t="s">
        <v>181</v>
      </c>
      <c r="B30" s="24" t="s">
        <v>174</v>
      </c>
      <c r="C30" s="54" t="s">
        <v>188</v>
      </c>
      <c r="D30" s="200">
        <f>D31</f>
        <v>1000</v>
      </c>
      <c r="E30" s="200">
        <f>E31</f>
        <v>1000</v>
      </c>
      <c r="F30" s="200">
        <f>F31</f>
        <v>0</v>
      </c>
      <c r="G30" s="46" t="s">
        <v>134</v>
      </c>
      <c r="H30" s="46" t="s">
        <v>134</v>
      </c>
      <c r="I30" s="49">
        <f>F30</f>
        <v>0</v>
      </c>
      <c r="J30" s="206">
        <f t="shared" si="0"/>
        <v>1000</v>
      </c>
      <c r="K30" s="206">
        <f t="shared" si="1"/>
        <v>1000</v>
      </c>
    </row>
    <row r="31" spans="1:11" ht="16.5" customHeight="1">
      <c r="A31" s="36" t="s">
        <v>296</v>
      </c>
      <c r="B31" s="24" t="s">
        <v>298</v>
      </c>
      <c r="C31" s="54" t="s">
        <v>305</v>
      </c>
      <c r="D31" s="200">
        <v>1000</v>
      </c>
      <c r="E31" s="200">
        <v>1000</v>
      </c>
      <c r="F31" s="200"/>
      <c r="G31" s="46"/>
      <c r="H31" s="46"/>
      <c r="I31" s="49"/>
      <c r="J31" s="206"/>
      <c r="K31" s="206"/>
    </row>
    <row r="32" spans="1:11" ht="25.5" customHeight="1">
      <c r="A32" s="36" t="s">
        <v>183</v>
      </c>
      <c r="B32" s="24" t="s">
        <v>184</v>
      </c>
      <c r="C32" s="54" t="s">
        <v>189</v>
      </c>
      <c r="D32" s="200">
        <f>D33+D34+D35+D36</f>
        <v>245300</v>
      </c>
      <c r="E32" s="200">
        <f>E33+E34+E35+E36</f>
        <v>245300</v>
      </c>
      <c r="F32" s="200">
        <f>F33+F34+F35+F36</f>
        <v>59381.350000000006</v>
      </c>
      <c r="G32" s="43" t="s">
        <v>134</v>
      </c>
      <c r="H32" s="46" t="s">
        <v>134</v>
      </c>
      <c r="I32" s="49">
        <f>F32</f>
        <v>59381.350000000006</v>
      </c>
      <c r="J32" s="206">
        <f t="shared" si="0"/>
        <v>185918.65</v>
      </c>
      <c r="K32" s="206">
        <f t="shared" si="1"/>
        <v>185918.65</v>
      </c>
    </row>
    <row r="33" spans="1:11" ht="15" customHeight="1">
      <c r="A33" s="36" t="s">
        <v>311</v>
      </c>
      <c r="B33" s="24"/>
      <c r="C33" s="54" t="s">
        <v>307</v>
      </c>
      <c r="D33" s="200">
        <v>79500</v>
      </c>
      <c r="E33" s="200">
        <v>79500</v>
      </c>
      <c r="F33" s="200">
        <v>25001.05</v>
      </c>
      <c r="G33" s="43"/>
      <c r="H33" s="46"/>
      <c r="I33" s="49"/>
      <c r="J33" s="206"/>
      <c r="K33" s="206"/>
    </row>
    <row r="34" spans="1:11" ht="17.25" customHeight="1">
      <c r="A34" s="36" t="s">
        <v>312</v>
      </c>
      <c r="B34" s="24"/>
      <c r="C34" s="54" t="s">
        <v>308</v>
      </c>
      <c r="D34" s="200">
        <v>22000</v>
      </c>
      <c r="E34" s="200">
        <v>22000</v>
      </c>
      <c r="F34" s="200"/>
      <c r="G34" s="43"/>
      <c r="H34" s="46"/>
      <c r="I34" s="49"/>
      <c r="J34" s="206"/>
      <c r="K34" s="206"/>
    </row>
    <row r="35" spans="1:11" ht="15.75" customHeight="1">
      <c r="A35" s="36" t="s">
        <v>313</v>
      </c>
      <c r="B35" s="24"/>
      <c r="C35" s="54" t="s">
        <v>309</v>
      </c>
      <c r="D35" s="200">
        <v>10900</v>
      </c>
      <c r="E35" s="200">
        <v>10900</v>
      </c>
      <c r="F35" s="200"/>
      <c r="G35" s="43"/>
      <c r="H35" s="46"/>
      <c r="I35" s="49"/>
      <c r="J35" s="206"/>
      <c r="K35" s="206"/>
    </row>
    <row r="36" spans="1:11" ht="15" customHeight="1">
      <c r="A36" s="36" t="s">
        <v>314</v>
      </c>
      <c r="B36" s="24"/>
      <c r="C36" s="54" t="s">
        <v>310</v>
      </c>
      <c r="D36" s="200">
        <v>132900</v>
      </c>
      <c r="E36" s="200">
        <v>132900</v>
      </c>
      <c r="F36" s="200">
        <v>34380.3</v>
      </c>
      <c r="G36" s="43"/>
      <c r="H36" s="46"/>
      <c r="I36" s="49"/>
      <c r="J36" s="206"/>
      <c r="K36" s="206"/>
    </row>
    <row r="37" spans="1:11" ht="29.25" customHeight="1">
      <c r="A37" s="36" t="s">
        <v>183</v>
      </c>
      <c r="B37" s="24" t="s">
        <v>184</v>
      </c>
      <c r="C37" s="54" t="s">
        <v>190</v>
      </c>
      <c r="D37" s="200">
        <f>D38</f>
        <v>200</v>
      </c>
      <c r="E37" s="200">
        <f>E38</f>
        <v>200</v>
      </c>
      <c r="F37" s="200">
        <f>F38</f>
        <v>200</v>
      </c>
      <c r="G37" s="46" t="s">
        <v>134</v>
      </c>
      <c r="H37" s="46" t="s">
        <v>134</v>
      </c>
      <c r="I37" s="49">
        <f>F37</f>
        <v>200</v>
      </c>
      <c r="J37" s="206">
        <f t="shared" si="0"/>
        <v>0</v>
      </c>
      <c r="K37" s="206">
        <f t="shared" si="1"/>
        <v>0</v>
      </c>
    </row>
    <row r="38" spans="1:11" ht="15" customHeight="1">
      <c r="A38" s="36" t="s">
        <v>314</v>
      </c>
      <c r="B38" s="24" t="s">
        <v>315</v>
      </c>
      <c r="C38" s="54" t="s">
        <v>316</v>
      </c>
      <c r="D38" s="200">
        <v>200</v>
      </c>
      <c r="E38" s="200">
        <v>200</v>
      </c>
      <c r="F38" s="200">
        <v>200</v>
      </c>
      <c r="G38" s="46"/>
      <c r="H38" s="46"/>
      <c r="I38" s="49"/>
      <c r="J38" s="206"/>
      <c r="K38" s="206"/>
    </row>
    <row r="39" spans="1:11" ht="59.25" customHeight="1">
      <c r="A39" s="36" t="s">
        <v>354</v>
      </c>
      <c r="B39" s="24" t="s">
        <v>184</v>
      </c>
      <c r="C39" s="54" t="s">
        <v>191</v>
      </c>
      <c r="D39" s="200">
        <f>D40+D41+D42</f>
        <v>121000</v>
      </c>
      <c r="E39" s="200">
        <f>E40+E41+E42</f>
        <v>121000</v>
      </c>
      <c r="F39" s="200">
        <f>F40+F41+F42</f>
        <v>24643.21</v>
      </c>
      <c r="G39" s="46" t="s">
        <v>134</v>
      </c>
      <c r="H39" s="46" t="s">
        <v>134</v>
      </c>
      <c r="I39" s="49">
        <f>F39</f>
        <v>24643.21</v>
      </c>
      <c r="J39" s="206">
        <f t="shared" si="0"/>
        <v>96356.79000000001</v>
      </c>
      <c r="K39" s="206">
        <f t="shared" si="1"/>
        <v>96356.79000000001</v>
      </c>
    </row>
    <row r="40" spans="1:11" ht="16.5" customHeight="1">
      <c r="A40" s="36" t="s">
        <v>317</v>
      </c>
      <c r="B40" s="24" t="s">
        <v>318</v>
      </c>
      <c r="C40" s="54" t="s">
        <v>320</v>
      </c>
      <c r="D40" s="200">
        <v>15000</v>
      </c>
      <c r="E40" s="200">
        <v>15000</v>
      </c>
      <c r="F40" s="200">
        <v>2000.55</v>
      </c>
      <c r="G40" s="46"/>
      <c r="H40" s="46"/>
      <c r="I40" s="49"/>
      <c r="J40" s="206"/>
      <c r="K40" s="206"/>
    </row>
    <row r="41" spans="1:11" ht="18" customHeight="1">
      <c r="A41" s="36" t="s">
        <v>312</v>
      </c>
      <c r="B41" s="24" t="s">
        <v>319</v>
      </c>
      <c r="C41" s="54" t="s">
        <v>321</v>
      </c>
      <c r="D41" s="200">
        <v>15000</v>
      </c>
      <c r="E41" s="200">
        <v>15000</v>
      </c>
      <c r="F41" s="200"/>
      <c r="G41" s="46"/>
      <c r="H41" s="46"/>
      <c r="I41" s="49"/>
      <c r="J41" s="206"/>
      <c r="K41" s="206"/>
    </row>
    <row r="42" spans="1:11" ht="15.75" customHeight="1">
      <c r="A42" s="36" t="s">
        <v>313</v>
      </c>
      <c r="B42" s="24" t="s">
        <v>133</v>
      </c>
      <c r="C42" s="54" t="s">
        <v>322</v>
      </c>
      <c r="D42" s="200">
        <v>91000</v>
      </c>
      <c r="E42" s="200">
        <v>91000</v>
      </c>
      <c r="F42" s="200">
        <v>22642.66</v>
      </c>
      <c r="G42" s="46"/>
      <c r="H42" s="46"/>
      <c r="I42" s="49"/>
      <c r="J42" s="206"/>
      <c r="K42" s="206"/>
    </row>
    <row r="43" spans="1:11" ht="15.75" customHeight="1">
      <c r="A43" s="36" t="s">
        <v>192</v>
      </c>
      <c r="B43" s="28">
        <v>880</v>
      </c>
      <c r="C43" s="54" t="s">
        <v>193</v>
      </c>
      <c r="D43" s="200">
        <f>D44</f>
        <v>417000</v>
      </c>
      <c r="E43" s="200">
        <f>E44</f>
        <v>417000</v>
      </c>
      <c r="F43" s="200">
        <f>F44</f>
        <v>0</v>
      </c>
      <c r="G43" s="46" t="s">
        <v>134</v>
      </c>
      <c r="H43" s="46" t="s">
        <v>134</v>
      </c>
      <c r="I43" s="49">
        <f>F43</f>
        <v>0</v>
      </c>
      <c r="J43" s="206">
        <f t="shared" si="0"/>
        <v>417000</v>
      </c>
      <c r="K43" s="206">
        <f t="shared" si="1"/>
        <v>417000</v>
      </c>
    </row>
    <row r="44" spans="1:11" ht="14.25" customHeight="1">
      <c r="A44" s="36" t="s">
        <v>324</v>
      </c>
      <c r="B44" s="28">
        <v>290</v>
      </c>
      <c r="C44" s="54" t="s">
        <v>323</v>
      </c>
      <c r="D44" s="200">
        <v>417000</v>
      </c>
      <c r="E44" s="200">
        <v>417000</v>
      </c>
      <c r="F44" s="200"/>
      <c r="G44" s="46"/>
      <c r="H44" s="46"/>
      <c r="I44" s="49"/>
      <c r="J44" s="206"/>
      <c r="K44" s="206"/>
    </row>
    <row r="45" spans="1:11" ht="18" customHeight="1">
      <c r="A45" s="36" t="s">
        <v>243</v>
      </c>
      <c r="B45" s="28">
        <v>870</v>
      </c>
      <c r="C45" s="54" t="s">
        <v>194</v>
      </c>
      <c r="D45" s="200">
        <f>D46</f>
        <v>10000</v>
      </c>
      <c r="E45" s="200">
        <f>E46</f>
        <v>10000</v>
      </c>
      <c r="F45" s="200">
        <f>F46</f>
        <v>0</v>
      </c>
      <c r="G45" s="46" t="s">
        <v>134</v>
      </c>
      <c r="H45" s="46" t="s">
        <v>134</v>
      </c>
      <c r="I45" s="49">
        <f>F45</f>
        <v>0</v>
      </c>
      <c r="J45" s="206">
        <f t="shared" si="0"/>
        <v>10000</v>
      </c>
      <c r="K45" s="206">
        <f t="shared" si="1"/>
        <v>10000</v>
      </c>
    </row>
    <row r="46" spans="1:11" ht="16.5" customHeight="1">
      <c r="A46" s="36" t="s">
        <v>324</v>
      </c>
      <c r="B46" s="28">
        <v>290</v>
      </c>
      <c r="C46" s="54" t="s">
        <v>325</v>
      </c>
      <c r="D46" s="200">
        <v>10000</v>
      </c>
      <c r="E46" s="200">
        <v>10000</v>
      </c>
      <c r="F46" s="200"/>
      <c r="G46" s="46"/>
      <c r="H46" s="46"/>
      <c r="I46" s="49"/>
      <c r="J46" s="206"/>
      <c r="K46" s="206"/>
    </row>
    <row r="47" spans="1:11" ht="27.75" customHeight="1">
      <c r="A47" s="36" t="s">
        <v>183</v>
      </c>
      <c r="B47" s="28">
        <v>244</v>
      </c>
      <c r="C47" s="54" t="s">
        <v>195</v>
      </c>
      <c r="D47" s="200">
        <f>D48</f>
        <v>18000</v>
      </c>
      <c r="E47" s="200">
        <f>E48</f>
        <v>18000</v>
      </c>
      <c r="F47" s="200">
        <f>F48</f>
        <v>0</v>
      </c>
      <c r="G47" s="46" t="s">
        <v>134</v>
      </c>
      <c r="H47" s="46" t="s">
        <v>134</v>
      </c>
      <c r="I47" s="46">
        <f>F47</f>
        <v>0</v>
      </c>
      <c r="J47" s="206">
        <f t="shared" si="0"/>
        <v>18000</v>
      </c>
      <c r="K47" s="206">
        <f t="shared" si="1"/>
        <v>18000</v>
      </c>
    </row>
    <row r="48" spans="1:11" ht="14.25" customHeight="1">
      <c r="A48" s="36" t="s">
        <v>313</v>
      </c>
      <c r="B48" s="28">
        <v>226</v>
      </c>
      <c r="C48" s="54" t="s">
        <v>326</v>
      </c>
      <c r="D48" s="200">
        <v>18000</v>
      </c>
      <c r="E48" s="200">
        <v>18000</v>
      </c>
      <c r="F48" s="200"/>
      <c r="G48" s="46"/>
      <c r="H48" s="46"/>
      <c r="I48" s="46"/>
      <c r="J48" s="206"/>
      <c r="K48" s="206"/>
    </row>
    <row r="49" spans="1:11" ht="16.5" customHeight="1">
      <c r="A49" s="36" t="s">
        <v>196</v>
      </c>
      <c r="B49" s="28">
        <v>851</v>
      </c>
      <c r="C49" s="54" t="s">
        <v>197</v>
      </c>
      <c r="D49" s="200">
        <f>D50</f>
        <v>33700</v>
      </c>
      <c r="E49" s="200">
        <f>E50</f>
        <v>33700</v>
      </c>
      <c r="F49" s="200">
        <f>F50</f>
        <v>1505</v>
      </c>
      <c r="G49" s="46" t="s">
        <v>134</v>
      </c>
      <c r="H49" s="46" t="s">
        <v>134</v>
      </c>
      <c r="I49" s="49">
        <f>F49</f>
        <v>1505</v>
      </c>
      <c r="J49" s="206">
        <f t="shared" si="0"/>
        <v>32195</v>
      </c>
      <c r="K49" s="206">
        <f t="shared" si="1"/>
        <v>32195</v>
      </c>
    </row>
    <row r="50" spans="1:11" ht="14.25" customHeight="1">
      <c r="A50" s="36" t="s">
        <v>324</v>
      </c>
      <c r="B50" s="28">
        <v>290</v>
      </c>
      <c r="C50" s="54" t="s">
        <v>327</v>
      </c>
      <c r="D50" s="200">
        <v>33700</v>
      </c>
      <c r="E50" s="200">
        <v>33700</v>
      </c>
      <c r="F50" s="200">
        <v>1505</v>
      </c>
      <c r="G50" s="46"/>
      <c r="H50" s="46"/>
      <c r="I50" s="49"/>
      <c r="J50" s="206"/>
      <c r="K50" s="206"/>
    </row>
    <row r="51" spans="1:11" ht="15" customHeight="1">
      <c r="A51" s="36" t="s">
        <v>198</v>
      </c>
      <c r="B51" s="28">
        <v>852</v>
      </c>
      <c r="C51" s="54" t="s">
        <v>199</v>
      </c>
      <c r="D51" s="200">
        <f>D52</f>
        <v>10000</v>
      </c>
      <c r="E51" s="200">
        <f>E52</f>
        <v>10000</v>
      </c>
      <c r="F51" s="200">
        <f>F52</f>
        <v>2063.11</v>
      </c>
      <c r="G51" s="46" t="s">
        <v>134</v>
      </c>
      <c r="H51" s="46" t="s">
        <v>134</v>
      </c>
      <c r="I51" s="49">
        <f>F51</f>
        <v>2063.11</v>
      </c>
      <c r="J51" s="206">
        <f t="shared" si="0"/>
        <v>7936.889999999999</v>
      </c>
      <c r="K51" s="206">
        <f t="shared" si="1"/>
        <v>7936.889999999999</v>
      </c>
    </row>
    <row r="52" spans="1:11" ht="16.5" customHeight="1">
      <c r="A52" s="36" t="s">
        <v>324</v>
      </c>
      <c r="B52" s="28">
        <v>290</v>
      </c>
      <c r="C52" s="54" t="s">
        <v>328</v>
      </c>
      <c r="D52" s="200">
        <v>10000</v>
      </c>
      <c r="E52" s="200">
        <v>10000</v>
      </c>
      <c r="F52" s="200">
        <v>2063.11</v>
      </c>
      <c r="G52" s="46"/>
      <c r="H52" s="46"/>
      <c r="I52" s="49"/>
      <c r="J52" s="206"/>
      <c r="K52" s="206"/>
    </row>
    <row r="53" spans="1:11" ht="16.5" customHeight="1">
      <c r="A53" s="36" t="s">
        <v>200</v>
      </c>
      <c r="B53" s="28">
        <v>853</v>
      </c>
      <c r="C53" s="54" t="s">
        <v>201</v>
      </c>
      <c r="D53" s="200">
        <f>D54</f>
        <v>11000</v>
      </c>
      <c r="E53" s="200">
        <f>E54</f>
        <v>11000</v>
      </c>
      <c r="F53" s="200">
        <f>F54</f>
        <v>0</v>
      </c>
      <c r="G53" s="46" t="s">
        <v>134</v>
      </c>
      <c r="H53" s="46" t="s">
        <v>134</v>
      </c>
      <c r="I53" s="49">
        <v>472245.22</v>
      </c>
      <c r="J53" s="206">
        <f t="shared" si="0"/>
        <v>11000</v>
      </c>
      <c r="K53" s="206">
        <f t="shared" si="1"/>
        <v>11000</v>
      </c>
    </row>
    <row r="54" spans="1:11" ht="18" customHeight="1">
      <c r="A54" s="36" t="s">
        <v>324</v>
      </c>
      <c r="B54" s="28">
        <v>290</v>
      </c>
      <c r="C54" s="54" t="s">
        <v>329</v>
      </c>
      <c r="D54" s="200">
        <v>11000</v>
      </c>
      <c r="E54" s="200">
        <v>11000</v>
      </c>
      <c r="F54" s="200"/>
      <c r="G54" s="46"/>
      <c r="H54" s="46"/>
      <c r="I54" s="49"/>
      <c r="J54" s="206"/>
      <c r="K54" s="206"/>
    </row>
    <row r="55" spans="1:11" ht="47.25" customHeight="1">
      <c r="A55" s="39" t="s">
        <v>203</v>
      </c>
      <c r="B55" s="31" t="s">
        <v>202</v>
      </c>
      <c r="C55" s="53" t="s">
        <v>204</v>
      </c>
      <c r="D55" s="201">
        <f>D56+D58</f>
        <v>174800</v>
      </c>
      <c r="E55" s="201">
        <f>E56+E58</f>
        <v>174800</v>
      </c>
      <c r="F55" s="201">
        <f>F56+F58</f>
        <v>15852.330000000002</v>
      </c>
      <c r="G55" s="46" t="s">
        <v>134</v>
      </c>
      <c r="H55" s="46" t="s">
        <v>134</v>
      </c>
      <c r="I55" s="44">
        <f>F55</f>
        <v>15852.330000000002</v>
      </c>
      <c r="J55" s="45">
        <f t="shared" si="0"/>
        <v>158947.66999999998</v>
      </c>
      <c r="K55" s="45">
        <f t="shared" si="1"/>
        <v>158947.66999999998</v>
      </c>
    </row>
    <row r="56" spans="1:11" ht="29.25" customHeight="1">
      <c r="A56" s="36" t="s">
        <v>171</v>
      </c>
      <c r="B56" s="28">
        <v>121</v>
      </c>
      <c r="C56" s="54" t="s">
        <v>205</v>
      </c>
      <c r="D56" s="200">
        <f>D57</f>
        <v>134000</v>
      </c>
      <c r="E56" s="200">
        <f>E57</f>
        <v>134000</v>
      </c>
      <c r="F56" s="200">
        <f>F57</f>
        <v>12987.2</v>
      </c>
      <c r="G56" s="46" t="s">
        <v>134</v>
      </c>
      <c r="H56" s="46" t="s">
        <v>134</v>
      </c>
      <c r="I56" s="49">
        <v>158664</v>
      </c>
      <c r="J56" s="206">
        <f t="shared" si="0"/>
        <v>121012.8</v>
      </c>
      <c r="K56" s="206">
        <f t="shared" si="1"/>
        <v>121012.8</v>
      </c>
    </row>
    <row r="57" spans="1:11" ht="15.75" customHeight="1">
      <c r="A57" s="36" t="s">
        <v>293</v>
      </c>
      <c r="B57" s="28">
        <v>211</v>
      </c>
      <c r="C57" s="54" t="s">
        <v>333</v>
      </c>
      <c r="D57" s="200">
        <v>134000</v>
      </c>
      <c r="E57" s="200">
        <v>134000</v>
      </c>
      <c r="F57" s="200">
        <v>12987.2</v>
      </c>
      <c r="G57" s="46"/>
      <c r="H57" s="46"/>
      <c r="I57" s="49"/>
      <c r="J57" s="206"/>
      <c r="K57" s="206"/>
    </row>
    <row r="58" spans="1:11" ht="37.5" customHeight="1">
      <c r="A58" s="36" t="s">
        <v>176</v>
      </c>
      <c r="B58" s="28">
        <v>129</v>
      </c>
      <c r="C58" s="54" t="s">
        <v>206</v>
      </c>
      <c r="D58" s="200">
        <f>D59</f>
        <v>40800</v>
      </c>
      <c r="E58" s="200">
        <f>E59</f>
        <v>40800</v>
      </c>
      <c r="F58" s="200">
        <f>F59</f>
        <v>2865.13</v>
      </c>
      <c r="G58" s="46" t="s">
        <v>134</v>
      </c>
      <c r="H58" s="46" t="s">
        <v>134</v>
      </c>
      <c r="I58" s="49"/>
      <c r="J58" s="206">
        <f t="shared" si="0"/>
        <v>37934.87</v>
      </c>
      <c r="K58" s="206">
        <f t="shared" si="1"/>
        <v>37934.87</v>
      </c>
    </row>
    <row r="59" spans="1:11" ht="16.5" customHeight="1">
      <c r="A59" s="36" t="s">
        <v>301</v>
      </c>
      <c r="B59" s="28">
        <v>213</v>
      </c>
      <c r="C59" s="54" t="s">
        <v>330</v>
      </c>
      <c r="D59" s="200">
        <v>40800</v>
      </c>
      <c r="E59" s="200">
        <v>40800</v>
      </c>
      <c r="F59" s="200">
        <v>2865.13</v>
      </c>
      <c r="G59" s="46"/>
      <c r="H59" s="46"/>
      <c r="I59" s="49"/>
      <c r="J59" s="206"/>
      <c r="K59" s="206"/>
    </row>
    <row r="60" spans="1:11" ht="69.75" customHeight="1">
      <c r="A60" s="36" t="s">
        <v>241</v>
      </c>
      <c r="B60" s="24" t="s">
        <v>208</v>
      </c>
      <c r="C60" s="54" t="s">
        <v>213</v>
      </c>
      <c r="D60" s="200">
        <f>D61</f>
        <v>54000</v>
      </c>
      <c r="E60" s="200">
        <f>E61</f>
        <v>54000</v>
      </c>
      <c r="F60" s="200">
        <f>F61</f>
        <v>8800</v>
      </c>
      <c r="G60" s="46" t="s">
        <v>134</v>
      </c>
      <c r="H60" s="46" t="s">
        <v>134</v>
      </c>
      <c r="I60" s="49">
        <f aca="true" t="shared" si="2" ref="I60:I77">F60</f>
        <v>8800</v>
      </c>
      <c r="J60" s="206">
        <f t="shared" si="0"/>
        <v>45200</v>
      </c>
      <c r="K60" s="206">
        <f t="shared" si="1"/>
        <v>45200</v>
      </c>
    </row>
    <row r="61" spans="1:11" ht="20.25" customHeight="1">
      <c r="A61" s="36" t="s">
        <v>332</v>
      </c>
      <c r="B61" s="24" t="s">
        <v>340</v>
      </c>
      <c r="C61" s="54" t="s">
        <v>331</v>
      </c>
      <c r="D61" s="200">
        <v>54000</v>
      </c>
      <c r="E61" s="200">
        <v>54000</v>
      </c>
      <c r="F61" s="200">
        <v>8800</v>
      </c>
      <c r="G61" s="46"/>
      <c r="H61" s="46"/>
      <c r="I61" s="49"/>
      <c r="J61" s="206"/>
      <c r="K61" s="206"/>
    </row>
    <row r="62" spans="1:11" ht="72" customHeight="1">
      <c r="A62" s="36" t="s">
        <v>240</v>
      </c>
      <c r="B62" s="24" t="s">
        <v>184</v>
      </c>
      <c r="C62" s="54" t="s">
        <v>209</v>
      </c>
      <c r="D62" s="200">
        <f>D63</f>
        <v>75600</v>
      </c>
      <c r="E62" s="200">
        <f>E63</f>
        <v>75600</v>
      </c>
      <c r="F62" s="200">
        <f>F63</f>
        <v>0</v>
      </c>
      <c r="G62" s="46" t="s">
        <v>134</v>
      </c>
      <c r="H62" s="46" t="s">
        <v>134</v>
      </c>
      <c r="I62" s="49">
        <f t="shared" si="2"/>
        <v>0</v>
      </c>
      <c r="J62" s="206">
        <f t="shared" si="0"/>
        <v>75600</v>
      </c>
      <c r="K62" s="206">
        <f t="shared" si="1"/>
        <v>75600</v>
      </c>
    </row>
    <row r="63" spans="1:11" ht="17.25" customHeight="1">
      <c r="A63" s="36" t="s">
        <v>314</v>
      </c>
      <c r="B63" s="24" t="s">
        <v>315</v>
      </c>
      <c r="C63" s="54" t="s">
        <v>334</v>
      </c>
      <c r="D63" s="200">
        <v>75600</v>
      </c>
      <c r="E63" s="200">
        <v>75600</v>
      </c>
      <c r="F63" s="201"/>
      <c r="G63" s="46"/>
      <c r="H63" s="46"/>
      <c r="I63" s="49"/>
      <c r="J63" s="206"/>
      <c r="K63" s="206"/>
    </row>
    <row r="64" spans="1:11" ht="69.75" customHeight="1">
      <c r="A64" s="36" t="s">
        <v>239</v>
      </c>
      <c r="B64" s="24" t="s">
        <v>184</v>
      </c>
      <c r="C64" s="54" t="s">
        <v>210</v>
      </c>
      <c r="D64" s="200">
        <f>D65+D66</f>
        <v>2362500</v>
      </c>
      <c r="E64" s="200">
        <f>E65+E66</f>
        <v>2362500</v>
      </c>
      <c r="F64" s="200">
        <f>F65+F66</f>
        <v>66000</v>
      </c>
      <c r="G64" s="46" t="s">
        <v>134</v>
      </c>
      <c r="H64" s="46" t="s">
        <v>134</v>
      </c>
      <c r="I64" s="49">
        <f t="shared" si="2"/>
        <v>66000</v>
      </c>
      <c r="J64" s="206">
        <f t="shared" si="0"/>
        <v>2296500</v>
      </c>
      <c r="K64" s="206">
        <f t="shared" si="1"/>
        <v>2296500</v>
      </c>
    </row>
    <row r="65" spans="1:11" ht="13.5" customHeight="1">
      <c r="A65" s="36" t="s">
        <v>312</v>
      </c>
      <c r="B65" s="24"/>
      <c r="C65" s="54" t="s">
        <v>335</v>
      </c>
      <c r="D65" s="200">
        <v>2296500</v>
      </c>
      <c r="E65" s="200">
        <v>2296500</v>
      </c>
      <c r="F65" s="200"/>
      <c r="G65" s="46"/>
      <c r="H65" s="46"/>
      <c r="I65" s="49"/>
      <c r="J65" s="206"/>
      <c r="K65" s="206"/>
    </row>
    <row r="66" spans="1:11" ht="15.75" customHeight="1">
      <c r="A66" s="36" t="s">
        <v>356</v>
      </c>
      <c r="B66" s="24"/>
      <c r="C66" s="54" t="s">
        <v>355</v>
      </c>
      <c r="D66" s="200">
        <v>66000</v>
      </c>
      <c r="E66" s="200">
        <v>66000</v>
      </c>
      <c r="F66" s="200">
        <v>66000</v>
      </c>
      <c r="G66" s="46"/>
      <c r="H66" s="46"/>
      <c r="I66" s="49"/>
      <c r="J66" s="206"/>
      <c r="K66" s="206"/>
    </row>
    <row r="67" spans="1:11" ht="69" customHeight="1">
      <c r="A67" s="36" t="s">
        <v>244</v>
      </c>
      <c r="B67" s="24" t="s">
        <v>184</v>
      </c>
      <c r="C67" s="54" t="s">
        <v>211</v>
      </c>
      <c r="D67" s="200">
        <f>D68</f>
        <v>98500</v>
      </c>
      <c r="E67" s="200">
        <f>E68</f>
        <v>98500</v>
      </c>
      <c r="F67" s="200">
        <f>F68</f>
        <v>0</v>
      </c>
      <c r="G67" s="46" t="s">
        <v>134</v>
      </c>
      <c r="H67" s="46" t="s">
        <v>134</v>
      </c>
      <c r="I67" s="49">
        <f t="shared" si="2"/>
        <v>0</v>
      </c>
      <c r="J67" s="206">
        <f t="shared" si="0"/>
        <v>98500</v>
      </c>
      <c r="K67" s="206">
        <f t="shared" si="1"/>
        <v>98500</v>
      </c>
    </row>
    <row r="68" spans="1:11" ht="16.5" customHeight="1">
      <c r="A68" s="36" t="s">
        <v>312</v>
      </c>
      <c r="B68" s="24"/>
      <c r="C68" s="54" t="s">
        <v>336</v>
      </c>
      <c r="D68" s="200">
        <v>98500</v>
      </c>
      <c r="E68" s="200">
        <v>98500</v>
      </c>
      <c r="F68" s="200"/>
      <c r="G68" s="46"/>
      <c r="H68" s="46"/>
      <c r="I68" s="49"/>
      <c r="J68" s="206"/>
      <c r="K68" s="206"/>
    </row>
    <row r="69" spans="1:11" ht="72" customHeight="1">
      <c r="A69" s="36" t="s">
        <v>238</v>
      </c>
      <c r="B69" s="24" t="s">
        <v>184</v>
      </c>
      <c r="C69" s="54" t="s">
        <v>212</v>
      </c>
      <c r="D69" s="200">
        <f>D70</f>
        <v>6700</v>
      </c>
      <c r="E69" s="200">
        <f>E70</f>
        <v>6700</v>
      </c>
      <c r="F69" s="200">
        <f>F70</f>
        <v>6032</v>
      </c>
      <c r="G69" s="46" t="s">
        <v>134</v>
      </c>
      <c r="H69" s="46" t="s">
        <v>134</v>
      </c>
      <c r="I69" s="46">
        <f t="shared" si="2"/>
        <v>6032</v>
      </c>
      <c r="J69" s="206">
        <f t="shared" si="0"/>
        <v>668</v>
      </c>
      <c r="K69" s="206">
        <f t="shared" si="1"/>
        <v>668</v>
      </c>
    </row>
    <row r="70" spans="1:11" ht="16.5" customHeight="1">
      <c r="A70" s="36" t="s">
        <v>312</v>
      </c>
      <c r="B70" s="24"/>
      <c r="C70" s="54" t="s">
        <v>337</v>
      </c>
      <c r="D70" s="200">
        <v>6700</v>
      </c>
      <c r="E70" s="200">
        <v>6700</v>
      </c>
      <c r="F70" s="200">
        <v>6032</v>
      </c>
      <c r="G70" s="46"/>
      <c r="H70" s="46"/>
      <c r="I70" s="46"/>
      <c r="J70" s="206"/>
      <c r="K70" s="206"/>
    </row>
    <row r="71" spans="1:11" ht="91.5" customHeight="1">
      <c r="A71" s="36" t="s">
        <v>237</v>
      </c>
      <c r="B71" s="24" t="s">
        <v>184</v>
      </c>
      <c r="C71" s="54" t="s">
        <v>214</v>
      </c>
      <c r="D71" s="200">
        <f>D72</f>
        <v>20000</v>
      </c>
      <c r="E71" s="200">
        <f>E72</f>
        <v>20000</v>
      </c>
      <c r="F71" s="200">
        <f>F72</f>
        <v>0</v>
      </c>
      <c r="G71" s="46" t="s">
        <v>134</v>
      </c>
      <c r="H71" s="46" t="s">
        <v>134</v>
      </c>
      <c r="I71" s="49">
        <f t="shared" si="2"/>
        <v>0</v>
      </c>
      <c r="J71" s="206">
        <f t="shared" si="0"/>
        <v>20000</v>
      </c>
      <c r="K71" s="206">
        <f t="shared" si="1"/>
        <v>20000</v>
      </c>
    </row>
    <row r="72" spans="1:11" ht="14.25" customHeight="1">
      <c r="A72" s="36" t="s">
        <v>312</v>
      </c>
      <c r="B72" s="24"/>
      <c r="C72" s="54" t="s">
        <v>341</v>
      </c>
      <c r="D72" s="200">
        <v>20000</v>
      </c>
      <c r="E72" s="200">
        <v>20000</v>
      </c>
      <c r="F72" s="201"/>
      <c r="G72" s="46"/>
      <c r="H72" s="46"/>
      <c r="I72" s="49"/>
      <c r="J72" s="206"/>
      <c r="K72" s="206"/>
    </row>
    <row r="73" spans="1:11" ht="91.5" customHeight="1">
      <c r="A73" s="36" t="s">
        <v>236</v>
      </c>
      <c r="B73" s="24" t="s">
        <v>184</v>
      </c>
      <c r="C73" s="54" t="s">
        <v>215</v>
      </c>
      <c r="D73" s="200">
        <f>D74</f>
        <v>38000</v>
      </c>
      <c r="E73" s="200">
        <f>E74</f>
        <v>38000</v>
      </c>
      <c r="F73" s="200">
        <f>F74</f>
        <v>13021.95</v>
      </c>
      <c r="G73" s="46" t="s">
        <v>134</v>
      </c>
      <c r="H73" s="46" t="s">
        <v>134</v>
      </c>
      <c r="I73" s="49">
        <f t="shared" si="2"/>
        <v>13021.95</v>
      </c>
      <c r="J73" s="206">
        <f t="shared" si="0"/>
        <v>24978.05</v>
      </c>
      <c r="K73" s="206">
        <f t="shared" si="1"/>
        <v>24978.05</v>
      </c>
    </row>
    <row r="74" spans="1:11" ht="14.25" customHeight="1">
      <c r="A74" s="36" t="s">
        <v>311</v>
      </c>
      <c r="B74" s="24"/>
      <c r="C74" s="54" t="s">
        <v>342</v>
      </c>
      <c r="D74" s="200">
        <v>38000</v>
      </c>
      <c r="E74" s="200">
        <v>38000</v>
      </c>
      <c r="F74" s="200">
        <v>13021.95</v>
      </c>
      <c r="G74" s="46"/>
      <c r="H74" s="46"/>
      <c r="I74" s="49"/>
      <c r="J74" s="206"/>
      <c r="K74" s="206"/>
    </row>
    <row r="75" spans="1:11" ht="78.75" customHeight="1">
      <c r="A75" s="36" t="s">
        <v>235</v>
      </c>
      <c r="B75" s="24" t="s">
        <v>184</v>
      </c>
      <c r="C75" s="54" t="s">
        <v>216</v>
      </c>
      <c r="D75" s="200">
        <f>D76</f>
        <v>16200</v>
      </c>
      <c r="E75" s="200">
        <f>E76</f>
        <v>16200</v>
      </c>
      <c r="F75" s="200">
        <f>F76</f>
        <v>0</v>
      </c>
      <c r="G75" s="46" t="s">
        <v>134</v>
      </c>
      <c r="H75" s="46" t="s">
        <v>134</v>
      </c>
      <c r="I75" s="49">
        <f t="shared" si="2"/>
        <v>0</v>
      </c>
      <c r="J75" s="206">
        <f t="shared" si="0"/>
        <v>16200</v>
      </c>
      <c r="K75" s="206">
        <f t="shared" si="1"/>
        <v>16200</v>
      </c>
    </row>
    <row r="76" spans="1:11" ht="14.25" customHeight="1">
      <c r="A76" s="36" t="s">
        <v>312</v>
      </c>
      <c r="B76" s="24"/>
      <c r="C76" s="54" t="s">
        <v>343</v>
      </c>
      <c r="D76" s="200">
        <v>16200</v>
      </c>
      <c r="E76" s="200">
        <v>16200</v>
      </c>
      <c r="F76" s="200"/>
      <c r="G76" s="46"/>
      <c r="H76" s="46"/>
      <c r="I76" s="49"/>
      <c r="J76" s="206"/>
      <c r="K76" s="206"/>
    </row>
    <row r="77" spans="1:11" ht="80.25" customHeight="1">
      <c r="A77" s="36" t="s">
        <v>234</v>
      </c>
      <c r="B77" s="24" t="s">
        <v>184</v>
      </c>
      <c r="C77" s="54" t="s">
        <v>217</v>
      </c>
      <c r="D77" s="200">
        <v>16800</v>
      </c>
      <c r="E77" s="200">
        <f>D77</f>
        <v>16800</v>
      </c>
      <c r="F77" s="200"/>
      <c r="G77" s="46" t="s">
        <v>134</v>
      </c>
      <c r="H77" s="46" t="s">
        <v>134</v>
      </c>
      <c r="I77" s="49">
        <f t="shared" si="2"/>
        <v>0</v>
      </c>
      <c r="J77" s="206">
        <f t="shared" si="0"/>
        <v>16800</v>
      </c>
      <c r="K77" s="206">
        <f t="shared" si="1"/>
        <v>16800</v>
      </c>
    </row>
    <row r="78" spans="1:11" ht="19.5" customHeight="1">
      <c r="A78" s="36" t="s">
        <v>312</v>
      </c>
      <c r="B78" s="24"/>
      <c r="C78" s="54" t="s">
        <v>344</v>
      </c>
      <c r="D78" s="200">
        <f aca="true" t="shared" si="3" ref="D78:F79">D79</f>
        <v>9500</v>
      </c>
      <c r="E78" s="200">
        <f t="shared" si="3"/>
        <v>9500</v>
      </c>
      <c r="F78" s="200">
        <f t="shared" si="3"/>
        <v>0</v>
      </c>
      <c r="G78" s="46"/>
      <c r="H78" s="46"/>
      <c r="I78" s="49"/>
      <c r="J78" s="206"/>
      <c r="K78" s="206"/>
    </row>
    <row r="79" spans="1:11" ht="92.25" customHeight="1">
      <c r="A79" s="36" t="s">
        <v>233</v>
      </c>
      <c r="B79" s="24" t="s">
        <v>174</v>
      </c>
      <c r="C79" s="54" t="s">
        <v>218</v>
      </c>
      <c r="D79" s="200">
        <f t="shared" si="3"/>
        <v>9500</v>
      </c>
      <c r="E79" s="200">
        <f t="shared" si="3"/>
        <v>9500</v>
      </c>
      <c r="F79" s="200">
        <f t="shared" si="3"/>
        <v>0</v>
      </c>
      <c r="G79" s="46" t="s">
        <v>134</v>
      </c>
      <c r="H79" s="46" t="s">
        <v>134</v>
      </c>
      <c r="I79" s="49">
        <f>F79</f>
        <v>0</v>
      </c>
      <c r="J79" s="206">
        <f t="shared" si="0"/>
        <v>9500</v>
      </c>
      <c r="K79" s="206">
        <f t="shared" si="1"/>
        <v>9500</v>
      </c>
    </row>
    <row r="80" spans="1:11" ht="13.5" customHeight="1">
      <c r="A80" s="36" t="s">
        <v>313</v>
      </c>
      <c r="B80" s="24" t="s">
        <v>133</v>
      </c>
      <c r="C80" s="54" t="s">
        <v>345</v>
      </c>
      <c r="D80" s="200">
        <v>9500</v>
      </c>
      <c r="E80" s="200">
        <v>9500</v>
      </c>
      <c r="F80" s="200"/>
      <c r="G80" s="46"/>
      <c r="H80" s="46"/>
      <c r="I80" s="49"/>
      <c r="J80" s="206"/>
      <c r="K80" s="206"/>
    </row>
    <row r="81" spans="1:11" ht="71.25" customHeight="1">
      <c r="A81" s="36" t="s">
        <v>228</v>
      </c>
      <c r="B81" s="24" t="s">
        <v>220</v>
      </c>
      <c r="C81" s="54" t="s">
        <v>219</v>
      </c>
      <c r="D81" s="200">
        <f>D82</f>
        <v>2714900</v>
      </c>
      <c r="E81" s="200">
        <f>E82</f>
        <v>2714900</v>
      </c>
      <c r="F81" s="200">
        <f>F82</f>
        <v>504376</v>
      </c>
      <c r="G81" s="46" t="s">
        <v>134</v>
      </c>
      <c r="H81" s="46" t="s">
        <v>134</v>
      </c>
      <c r="I81" s="49">
        <v>200</v>
      </c>
      <c r="J81" s="206">
        <f t="shared" si="0"/>
        <v>2210524</v>
      </c>
      <c r="K81" s="206">
        <f t="shared" si="1"/>
        <v>2210524</v>
      </c>
    </row>
    <row r="82" spans="1:11" ht="22.5" customHeight="1">
      <c r="A82" s="36" t="s">
        <v>350</v>
      </c>
      <c r="B82" s="24" t="s">
        <v>351</v>
      </c>
      <c r="C82" s="54" t="s">
        <v>346</v>
      </c>
      <c r="D82" s="200">
        <v>2714900</v>
      </c>
      <c r="E82" s="200">
        <f>D82</f>
        <v>2714900</v>
      </c>
      <c r="F82" s="200">
        <v>504376</v>
      </c>
      <c r="G82" s="46"/>
      <c r="H82" s="46"/>
      <c r="I82" s="49"/>
      <c r="J82" s="206"/>
      <c r="K82" s="206"/>
    </row>
    <row r="83" spans="1:11" ht="47.25" customHeight="1">
      <c r="A83" s="36" t="s">
        <v>231</v>
      </c>
      <c r="B83" s="28">
        <v>243</v>
      </c>
      <c r="C83" s="54" t="s">
        <v>229</v>
      </c>
      <c r="D83" s="200">
        <f>D84</f>
        <v>8474000</v>
      </c>
      <c r="E83" s="200">
        <f>E84</f>
        <v>8474000</v>
      </c>
      <c r="F83" s="200">
        <f>F84</f>
        <v>0</v>
      </c>
      <c r="G83" s="46" t="s">
        <v>134</v>
      </c>
      <c r="H83" s="46" t="s">
        <v>134</v>
      </c>
      <c r="I83" s="46">
        <f>F83</f>
        <v>0</v>
      </c>
      <c r="J83" s="206">
        <f t="shared" si="0"/>
        <v>8474000</v>
      </c>
      <c r="K83" s="206">
        <f t="shared" si="1"/>
        <v>8474000</v>
      </c>
    </row>
    <row r="84" spans="1:11" ht="15.75" customHeight="1">
      <c r="A84" s="36" t="s">
        <v>312</v>
      </c>
      <c r="B84" s="28">
        <v>225</v>
      </c>
      <c r="C84" s="54" t="s">
        <v>347</v>
      </c>
      <c r="D84" s="200">
        <v>8474000</v>
      </c>
      <c r="E84" s="200">
        <f>D84</f>
        <v>8474000</v>
      </c>
      <c r="F84" s="200"/>
      <c r="G84" s="46"/>
      <c r="H84" s="46"/>
      <c r="I84" s="46"/>
      <c r="J84" s="206"/>
      <c r="K84" s="206"/>
    </row>
    <row r="85" spans="1:11" ht="58.5" customHeight="1">
      <c r="A85" s="36" t="s">
        <v>232</v>
      </c>
      <c r="B85" s="31" t="s">
        <v>221</v>
      </c>
      <c r="C85" s="54" t="s">
        <v>230</v>
      </c>
      <c r="D85" s="200">
        <f>D86</f>
        <v>569800</v>
      </c>
      <c r="E85" s="200">
        <f>E86</f>
        <v>569800</v>
      </c>
      <c r="F85" s="200">
        <f>F86</f>
        <v>0</v>
      </c>
      <c r="G85" s="46" t="s">
        <v>134</v>
      </c>
      <c r="H85" s="46" t="s">
        <v>134</v>
      </c>
      <c r="I85" s="46">
        <f>F85</f>
        <v>0</v>
      </c>
      <c r="J85" s="206">
        <f t="shared" si="0"/>
        <v>569800</v>
      </c>
      <c r="K85" s="206">
        <f t="shared" si="1"/>
        <v>569800</v>
      </c>
    </row>
    <row r="86" spans="1:11" ht="15.75" customHeight="1">
      <c r="A86" s="36" t="s">
        <v>312</v>
      </c>
      <c r="B86" s="31" t="s">
        <v>319</v>
      </c>
      <c r="C86" s="54" t="s">
        <v>348</v>
      </c>
      <c r="D86" s="200">
        <v>569800</v>
      </c>
      <c r="E86" s="200">
        <f>D86</f>
        <v>569800</v>
      </c>
      <c r="F86" s="200"/>
      <c r="G86" s="46"/>
      <c r="H86" s="46"/>
      <c r="I86" s="46"/>
      <c r="J86" s="206"/>
      <c r="K86" s="206"/>
    </row>
    <row r="87" spans="1:11" ht="78.75" customHeight="1">
      <c r="A87" s="36" t="s">
        <v>227</v>
      </c>
      <c r="B87" s="28">
        <v>244</v>
      </c>
      <c r="C87" s="54" t="s">
        <v>222</v>
      </c>
      <c r="D87" s="200">
        <f>D88</f>
        <v>2000</v>
      </c>
      <c r="E87" s="200">
        <f>E88</f>
        <v>2000</v>
      </c>
      <c r="F87" s="200">
        <f>F88</f>
        <v>0</v>
      </c>
      <c r="G87" s="46" t="s">
        <v>134</v>
      </c>
      <c r="H87" s="46" t="s">
        <v>134</v>
      </c>
      <c r="I87" s="46">
        <f>F87</f>
        <v>0</v>
      </c>
      <c r="J87" s="206">
        <f t="shared" si="0"/>
        <v>2000</v>
      </c>
      <c r="K87" s="206">
        <f t="shared" si="1"/>
        <v>2000</v>
      </c>
    </row>
    <row r="88" spans="1:11" ht="14.25" customHeight="1">
      <c r="A88" s="36" t="s">
        <v>314</v>
      </c>
      <c r="B88" s="28">
        <v>340</v>
      </c>
      <c r="C88" s="54" t="s">
        <v>349</v>
      </c>
      <c r="D88" s="200">
        <v>2000</v>
      </c>
      <c r="E88" s="200">
        <v>2000</v>
      </c>
      <c r="F88" s="200"/>
      <c r="G88" s="46"/>
      <c r="H88" s="46"/>
      <c r="I88" s="46"/>
      <c r="J88" s="206"/>
      <c r="K88" s="206"/>
    </row>
    <row r="89" spans="1:11" ht="59.25" customHeight="1">
      <c r="A89" s="36" t="s">
        <v>226</v>
      </c>
      <c r="B89" s="24" t="s">
        <v>223</v>
      </c>
      <c r="C89" s="54" t="s">
        <v>358</v>
      </c>
      <c r="D89" s="200">
        <f>D90</f>
        <v>95600</v>
      </c>
      <c r="E89" s="200">
        <f>E90</f>
        <v>95600</v>
      </c>
      <c r="F89" s="200">
        <f>F90</f>
        <v>8942.52</v>
      </c>
      <c r="G89" s="46" t="s">
        <v>134</v>
      </c>
      <c r="H89" s="46" t="s">
        <v>134</v>
      </c>
      <c r="I89" s="49">
        <f>F89</f>
        <v>8942.52</v>
      </c>
      <c r="J89" s="206">
        <f t="shared" si="0"/>
        <v>86657.48</v>
      </c>
      <c r="K89" s="206">
        <f t="shared" si="1"/>
        <v>86657.48</v>
      </c>
    </row>
    <row r="90" spans="1:11" ht="24.75" customHeight="1">
      <c r="A90" s="36" t="s">
        <v>352</v>
      </c>
      <c r="B90" s="24" t="s">
        <v>353</v>
      </c>
      <c r="C90" s="54" t="s">
        <v>357</v>
      </c>
      <c r="D90" s="200">
        <v>95600</v>
      </c>
      <c r="E90" s="200">
        <f>D90</f>
        <v>95600</v>
      </c>
      <c r="F90" s="200">
        <v>8942.52</v>
      </c>
      <c r="G90" s="46"/>
      <c r="H90" s="46"/>
      <c r="I90" s="49"/>
      <c r="J90" s="206"/>
      <c r="K90" s="206"/>
    </row>
    <row r="91" spans="1:11" ht="60" customHeight="1">
      <c r="A91" s="36" t="s">
        <v>225</v>
      </c>
      <c r="B91" s="24" t="s">
        <v>184</v>
      </c>
      <c r="C91" s="54" t="s">
        <v>224</v>
      </c>
      <c r="D91" s="200">
        <f>D92</f>
        <v>15000</v>
      </c>
      <c r="E91" s="200">
        <f>E92</f>
        <v>15000</v>
      </c>
      <c r="F91" s="200">
        <f>F92</f>
        <v>0</v>
      </c>
      <c r="G91" s="46" t="s">
        <v>134</v>
      </c>
      <c r="H91" s="46" t="s">
        <v>134</v>
      </c>
      <c r="I91" s="49">
        <f>F91</f>
        <v>0</v>
      </c>
      <c r="J91" s="206">
        <f t="shared" si="0"/>
        <v>15000</v>
      </c>
      <c r="K91" s="206">
        <f t="shared" si="1"/>
        <v>15000</v>
      </c>
    </row>
    <row r="92" spans="1:11" ht="17.25" customHeight="1" thickBot="1">
      <c r="A92" s="36" t="s">
        <v>324</v>
      </c>
      <c r="B92" s="24" t="s">
        <v>339</v>
      </c>
      <c r="C92" s="54" t="s">
        <v>338</v>
      </c>
      <c r="D92" s="200">
        <v>15000</v>
      </c>
      <c r="E92" s="200">
        <v>15000</v>
      </c>
      <c r="F92" s="200"/>
      <c r="G92" s="46"/>
      <c r="H92" s="46"/>
      <c r="I92" s="49"/>
      <c r="J92" s="206"/>
      <c r="K92" s="206"/>
    </row>
    <row r="93" spans="1:11" ht="17.25" customHeight="1">
      <c r="A93" s="41"/>
      <c r="B93" s="28"/>
      <c r="C93" s="54"/>
      <c r="D93" s="51"/>
      <c r="E93" s="51"/>
      <c r="F93" s="200"/>
      <c r="G93" s="46" t="s">
        <v>134</v>
      </c>
      <c r="H93" s="46" t="s">
        <v>134</v>
      </c>
      <c r="I93" s="49">
        <f>F93</f>
        <v>0</v>
      </c>
      <c r="J93" s="206">
        <f t="shared" si="0"/>
        <v>0</v>
      </c>
      <c r="K93" s="48">
        <f>E93-F93</f>
        <v>0</v>
      </c>
    </row>
    <row r="94" spans="1:11" s="34" customFormat="1" ht="58.5" customHeight="1" hidden="1">
      <c r="A94" s="72"/>
      <c r="B94" s="33"/>
      <c r="C94" s="57"/>
      <c r="D94" s="57"/>
      <c r="E94" s="57"/>
      <c r="F94" s="201"/>
      <c r="G94" s="43" t="s">
        <v>134</v>
      </c>
      <c r="H94" s="43" t="s">
        <v>134</v>
      </c>
      <c r="I94" s="46" t="s">
        <v>129</v>
      </c>
      <c r="J94" s="206">
        <f t="shared" si="0"/>
        <v>0</v>
      </c>
      <c r="K94" s="55">
        <f>E94-F94</f>
        <v>0</v>
      </c>
    </row>
    <row r="95" spans="1:11" ht="34.5" customHeight="1" hidden="1">
      <c r="A95" s="41"/>
      <c r="B95" s="28"/>
      <c r="C95" s="50"/>
      <c r="D95" s="50"/>
      <c r="E95" s="50"/>
      <c r="F95" s="202"/>
      <c r="G95" s="46" t="s">
        <v>134</v>
      </c>
      <c r="H95" s="46" t="s">
        <v>134</v>
      </c>
      <c r="I95" s="46" t="s">
        <v>129</v>
      </c>
      <c r="J95" s="206">
        <f t="shared" si="0"/>
        <v>0</v>
      </c>
      <c r="K95" s="55">
        <f>E95-F95</f>
        <v>0</v>
      </c>
    </row>
    <row r="96" spans="1:11" ht="15" customHeight="1" thickBot="1">
      <c r="A96" s="73"/>
      <c r="B96" s="25"/>
      <c r="C96" s="59"/>
      <c r="D96" s="59"/>
      <c r="E96" s="59"/>
      <c r="F96" s="203"/>
      <c r="G96" s="60" t="s">
        <v>134</v>
      </c>
      <c r="H96" s="60" t="s">
        <v>134</v>
      </c>
      <c r="I96" s="60" t="s">
        <v>131</v>
      </c>
      <c r="J96" s="206">
        <f t="shared" si="0"/>
        <v>0</v>
      </c>
      <c r="K96" s="61" t="s">
        <v>131</v>
      </c>
    </row>
    <row r="97" spans="1:11" ht="15" customHeight="1" hidden="1" thickBot="1">
      <c r="A97" s="73" t="s">
        <v>134</v>
      </c>
      <c r="B97" s="25" t="s">
        <v>133</v>
      </c>
      <c r="C97" s="62" t="s">
        <v>139</v>
      </c>
      <c r="D97" s="63" t="s">
        <v>130</v>
      </c>
      <c r="E97" s="63" t="s">
        <v>130</v>
      </c>
      <c r="F97" s="204">
        <v>3720</v>
      </c>
      <c r="G97" s="60" t="s">
        <v>134</v>
      </c>
      <c r="H97" s="60" t="s">
        <v>134</v>
      </c>
      <c r="I97" s="60" t="s">
        <v>140</v>
      </c>
      <c r="J97" s="64">
        <f>D97-F97</f>
        <v>21280</v>
      </c>
      <c r="K97" s="65">
        <f>E97-F97</f>
        <v>21280</v>
      </c>
    </row>
    <row r="98" spans="1:11" ht="11.25" customHeight="1" thickBot="1">
      <c r="A98" s="74"/>
      <c r="B98" s="29"/>
      <c r="C98" s="66" t="s">
        <v>134</v>
      </c>
      <c r="D98" s="66" t="s">
        <v>134</v>
      </c>
      <c r="E98" s="66" t="s">
        <v>134</v>
      </c>
      <c r="F98" s="205" t="s">
        <v>134</v>
      </c>
      <c r="G98" s="66"/>
      <c r="H98" s="66"/>
      <c r="I98" s="66"/>
      <c r="J98" s="66"/>
      <c r="K98" s="66"/>
    </row>
    <row r="99" spans="1:11" ht="27" customHeight="1" thickBot="1">
      <c r="A99" s="75" t="s">
        <v>92</v>
      </c>
      <c r="B99" s="30">
        <v>450</v>
      </c>
      <c r="C99" s="67" t="s">
        <v>53</v>
      </c>
      <c r="D99" s="67" t="s">
        <v>53</v>
      </c>
      <c r="E99" s="67" t="s">
        <v>53</v>
      </c>
      <c r="F99" s="67" t="s">
        <v>170</v>
      </c>
      <c r="G99" s="68" t="s">
        <v>134</v>
      </c>
      <c r="H99" s="68" t="s">
        <v>168</v>
      </c>
      <c r="I99" s="69">
        <f>F99+H99</f>
        <v>-2301177.3499999996</v>
      </c>
      <c r="J99" s="70" t="s">
        <v>53</v>
      </c>
      <c r="K99" s="71" t="s">
        <v>53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showGridLines="0" tabSelected="1" zoomScaleSheetLayoutView="120" zoomScalePageLayoutView="0" workbookViewId="0" topLeftCell="A1">
      <selection activeCell="A24" sqref="A24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85</v>
      </c>
      <c r="B1" s="217"/>
      <c r="C1" s="217"/>
      <c r="D1" s="217"/>
      <c r="E1" s="217"/>
      <c r="F1" s="217"/>
      <c r="G1" s="217"/>
      <c r="H1" s="217"/>
      <c r="I1" s="102"/>
    </row>
    <row r="2" spans="1:9" ht="12" customHeight="1">
      <c r="A2" s="216" t="s">
        <v>109</v>
      </c>
      <c r="B2" s="217"/>
      <c r="C2" s="217"/>
      <c r="D2" s="217"/>
      <c r="E2" s="217"/>
      <c r="F2" s="217"/>
      <c r="G2" s="217"/>
      <c r="H2" s="217"/>
      <c r="I2" s="103"/>
    </row>
    <row r="3" spans="1:9" ht="12" customHeight="1">
      <c r="A3" s="216" t="s">
        <v>83</v>
      </c>
      <c r="B3" s="217"/>
      <c r="C3" s="217"/>
      <c r="D3" s="217"/>
      <c r="E3" s="217"/>
      <c r="F3" s="217"/>
      <c r="G3" s="217"/>
      <c r="H3" s="218"/>
      <c r="I3" s="104"/>
    </row>
    <row r="4" spans="1:9" ht="12.75" customHeight="1" thickBot="1">
      <c r="A4" s="216" t="s">
        <v>84</v>
      </c>
      <c r="B4" s="217"/>
      <c r="C4" s="217"/>
      <c r="D4" s="217"/>
      <c r="E4" s="217"/>
      <c r="F4" s="217"/>
      <c r="G4" s="217"/>
      <c r="H4" s="195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32</v>
      </c>
      <c r="I5" s="109" t="s">
        <v>57</v>
      </c>
    </row>
    <row r="6" spans="1:9" s="32" customFormat="1" ht="13.5" customHeight="1">
      <c r="A6" s="110" t="s">
        <v>124</v>
      </c>
      <c r="B6" s="110"/>
      <c r="C6" s="101"/>
      <c r="D6" s="110" t="s">
        <v>359</v>
      </c>
      <c r="E6" s="110"/>
      <c r="F6" s="110"/>
      <c r="G6" s="110"/>
      <c r="H6" s="110" t="s">
        <v>28</v>
      </c>
      <c r="I6" s="111" t="s">
        <v>245</v>
      </c>
    </row>
    <row r="7" spans="1:9" ht="18" customHeight="1">
      <c r="A7" s="99" t="s">
        <v>102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103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104</v>
      </c>
      <c r="B9" s="99"/>
      <c r="C9" s="99"/>
      <c r="D9" s="100"/>
      <c r="E9" s="100"/>
      <c r="F9" s="100"/>
      <c r="G9" s="100"/>
      <c r="H9" s="99" t="s">
        <v>26</v>
      </c>
      <c r="I9" s="114" t="s">
        <v>110</v>
      </c>
    </row>
    <row r="10" spans="1:9" ht="9.75" customHeight="1">
      <c r="A10" s="99" t="s">
        <v>96</v>
      </c>
      <c r="B10" s="102"/>
      <c r="C10" s="98"/>
      <c r="D10" s="98" t="s">
        <v>120</v>
      </c>
      <c r="E10" s="98"/>
      <c r="F10" s="98"/>
      <c r="G10" s="98"/>
      <c r="H10" s="99" t="s">
        <v>93</v>
      </c>
      <c r="I10" s="111" t="s">
        <v>125</v>
      </c>
    </row>
    <row r="11" spans="1:9" ht="15.75" customHeight="1">
      <c r="A11" s="99" t="s">
        <v>250</v>
      </c>
      <c r="B11" s="99"/>
      <c r="C11" s="99"/>
      <c r="D11" s="193" t="s">
        <v>127</v>
      </c>
      <c r="E11" s="193"/>
      <c r="F11" s="193"/>
      <c r="G11" s="193"/>
      <c r="H11" s="99" t="s">
        <v>146</v>
      </c>
      <c r="I11" s="111" t="s">
        <v>147</v>
      </c>
    </row>
    <row r="12" spans="1:9" ht="13.5" customHeight="1">
      <c r="A12" s="99" t="s">
        <v>63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42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6"/>
      <c r="B16" s="192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97</v>
      </c>
      <c r="D17" s="92" t="s">
        <v>79</v>
      </c>
      <c r="E17" s="93" t="s">
        <v>105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98</v>
      </c>
      <c r="D18" s="92" t="s">
        <v>80</v>
      </c>
      <c r="E18" s="95" t="s">
        <v>106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8"/>
      <c r="B19" s="124" t="s">
        <v>25</v>
      </c>
      <c r="C19" s="125" t="s">
        <v>99</v>
      </c>
      <c r="D19" s="92" t="s">
        <v>5</v>
      </c>
      <c r="E19" s="95" t="s">
        <v>107</v>
      </c>
      <c r="F19" s="92" t="s">
        <v>12</v>
      </c>
      <c r="G19" s="92"/>
      <c r="H19" s="84"/>
      <c r="I19" s="92"/>
    </row>
    <row r="20" spans="1:9" ht="9.75" customHeight="1">
      <c r="A20" s="189"/>
      <c r="B20" s="194"/>
      <c r="C20" s="190"/>
      <c r="D20" s="191"/>
      <c r="E20" s="90"/>
      <c r="F20" s="191"/>
      <c r="G20" s="191"/>
      <c r="H20" s="88"/>
      <c r="I20" s="191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91" t="s">
        <v>19</v>
      </c>
    </row>
    <row r="22" spans="1:9" ht="15.75" customHeight="1" thickBot="1">
      <c r="A22" s="199" t="s">
        <v>22</v>
      </c>
      <c r="B22" s="135"/>
      <c r="C22" s="136" t="s">
        <v>53</v>
      </c>
      <c r="D22" s="82">
        <f>D24+D30</f>
        <v>17902600</v>
      </c>
      <c r="E22" s="82">
        <f>E24+E30</f>
        <v>555050.26</v>
      </c>
      <c r="F22" s="46" t="s">
        <v>134</v>
      </c>
      <c r="G22" s="43" t="s">
        <v>272</v>
      </c>
      <c r="H22" s="44">
        <f>E22+G22</f>
        <v>-1681389.86</v>
      </c>
      <c r="I22" s="58">
        <f>D22-E22</f>
        <v>17347549.74</v>
      </c>
    </row>
    <row r="23" spans="1:9" ht="15.75" customHeight="1" thickBot="1">
      <c r="A23" s="38" t="s">
        <v>8</v>
      </c>
      <c r="B23" s="137"/>
      <c r="C23" s="138"/>
      <c r="D23" s="83"/>
      <c r="E23" s="83"/>
      <c r="F23" s="46" t="s">
        <v>134</v>
      </c>
      <c r="G23" s="46"/>
      <c r="H23" s="44">
        <f aca="true" t="shared" si="0" ref="H23:H77">E23+G23</f>
        <v>0</v>
      </c>
      <c r="I23" s="47">
        <f aca="true" t="shared" si="1" ref="I23:I77">D23-E23</f>
        <v>0</v>
      </c>
    </row>
    <row r="24" spans="1:9" ht="27.75" customHeight="1" thickBot="1">
      <c r="A24" s="39" t="s">
        <v>259</v>
      </c>
      <c r="B24" s="137" t="s">
        <v>288</v>
      </c>
      <c r="C24" s="181" t="s">
        <v>265</v>
      </c>
      <c r="D24" s="82">
        <f>D26+D27+D28+D29</f>
        <v>11795100</v>
      </c>
      <c r="E24" s="82">
        <f>E26+E27+E28+E29</f>
        <v>254000</v>
      </c>
      <c r="F24" s="46" t="s">
        <v>134</v>
      </c>
      <c r="G24" s="46" t="s">
        <v>131</v>
      </c>
      <c r="H24" s="44">
        <f t="shared" si="0"/>
        <v>254000</v>
      </c>
      <c r="I24" s="47">
        <f t="shared" si="1"/>
        <v>11541100</v>
      </c>
    </row>
    <row r="25" spans="1:9" ht="15.75" customHeight="1" thickBot="1">
      <c r="A25" s="38" t="s">
        <v>8</v>
      </c>
      <c r="B25" s="137"/>
      <c r="C25" s="180"/>
      <c r="D25" s="83"/>
      <c r="E25" s="83"/>
      <c r="F25" s="46" t="s">
        <v>134</v>
      </c>
      <c r="G25" s="46" t="s">
        <v>131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260</v>
      </c>
      <c r="B26" s="137" t="s">
        <v>287</v>
      </c>
      <c r="C26" s="179" t="s">
        <v>111</v>
      </c>
      <c r="D26" s="83">
        <v>3047600</v>
      </c>
      <c r="E26" s="83">
        <v>254000</v>
      </c>
      <c r="F26" s="46" t="s">
        <v>134</v>
      </c>
      <c r="G26" s="46" t="s">
        <v>131</v>
      </c>
      <c r="H26" s="44">
        <f t="shared" si="0"/>
        <v>254000</v>
      </c>
      <c r="I26" s="47">
        <f t="shared" si="1"/>
        <v>2793600</v>
      </c>
    </row>
    <row r="27" spans="1:9" ht="24" customHeight="1" thickBot="1">
      <c r="A27" s="36" t="s">
        <v>261</v>
      </c>
      <c r="B27" s="139" t="s">
        <v>287</v>
      </c>
      <c r="C27" s="179" t="s">
        <v>112</v>
      </c>
      <c r="D27" s="83">
        <v>174800</v>
      </c>
      <c r="E27" s="83"/>
      <c r="F27" s="46" t="s">
        <v>134</v>
      </c>
      <c r="G27" s="46" t="s">
        <v>131</v>
      </c>
      <c r="H27" s="44">
        <f t="shared" si="0"/>
        <v>0</v>
      </c>
      <c r="I27" s="47">
        <f t="shared" si="1"/>
        <v>174800</v>
      </c>
    </row>
    <row r="28" spans="1:9" ht="22.5" customHeight="1" thickBot="1">
      <c r="A28" s="36" t="s">
        <v>262</v>
      </c>
      <c r="B28" s="139" t="s">
        <v>287</v>
      </c>
      <c r="C28" s="179" t="s">
        <v>137</v>
      </c>
      <c r="D28" s="83">
        <v>200</v>
      </c>
      <c r="E28" s="83"/>
      <c r="F28" s="46" t="s">
        <v>134</v>
      </c>
      <c r="G28" s="46" t="s">
        <v>131</v>
      </c>
      <c r="H28" s="44">
        <f t="shared" si="0"/>
        <v>0</v>
      </c>
      <c r="I28" s="47">
        <f t="shared" si="1"/>
        <v>200</v>
      </c>
    </row>
    <row r="29" spans="1:9" ht="15.75" customHeight="1" thickBot="1">
      <c r="A29" s="36" t="s">
        <v>263</v>
      </c>
      <c r="B29" s="139" t="s">
        <v>287</v>
      </c>
      <c r="C29" s="179" t="s">
        <v>266</v>
      </c>
      <c r="D29" s="83">
        <v>8572500</v>
      </c>
      <c r="E29" s="83"/>
      <c r="F29" s="46" t="s">
        <v>134</v>
      </c>
      <c r="G29" s="46" t="s">
        <v>131</v>
      </c>
      <c r="H29" s="44">
        <f t="shared" si="0"/>
        <v>0</v>
      </c>
      <c r="I29" s="47">
        <f t="shared" si="1"/>
        <v>8572500</v>
      </c>
    </row>
    <row r="30" spans="1:9" ht="15.75" customHeight="1" thickBot="1">
      <c r="A30" s="39" t="s">
        <v>264</v>
      </c>
      <c r="B30" s="139" t="s">
        <v>288</v>
      </c>
      <c r="C30" s="181" t="s">
        <v>273</v>
      </c>
      <c r="D30" s="82">
        <f>D31+D36+D47+D51+D56+D66+D71+D72</f>
        <v>6107500</v>
      </c>
      <c r="E30" s="82">
        <f>E31+E36+E47+E51+E56+E66+E71+E72</f>
        <v>301050.25999999995</v>
      </c>
      <c r="F30" s="46" t="s">
        <v>134</v>
      </c>
      <c r="G30" s="46" t="s">
        <v>131</v>
      </c>
      <c r="H30" s="44">
        <f t="shared" si="0"/>
        <v>301050.25999999995</v>
      </c>
      <c r="I30" s="47">
        <f t="shared" si="1"/>
        <v>5806449.74</v>
      </c>
    </row>
    <row r="31" spans="1:9" s="34" customFormat="1" ht="21.75" customHeight="1" thickBot="1">
      <c r="A31" s="39" t="s">
        <v>149</v>
      </c>
      <c r="B31" s="140" t="s">
        <v>289</v>
      </c>
      <c r="C31" s="181" t="s">
        <v>150</v>
      </c>
      <c r="D31" s="82">
        <f>D32+D33+D34+D35</f>
        <v>1978700</v>
      </c>
      <c r="E31" s="82">
        <f>E32+E33+E34+E35</f>
        <v>133542.86</v>
      </c>
      <c r="F31" s="43" t="s">
        <v>134</v>
      </c>
      <c r="G31" s="43" t="s">
        <v>131</v>
      </c>
      <c r="H31" s="44">
        <f t="shared" si="0"/>
        <v>133542.86</v>
      </c>
      <c r="I31" s="47">
        <f t="shared" si="1"/>
        <v>1845157.1400000001</v>
      </c>
    </row>
    <row r="32" spans="1:9" ht="21" customHeight="1" thickBot="1">
      <c r="A32" s="36" t="s">
        <v>151</v>
      </c>
      <c r="B32" s="139" t="s">
        <v>289</v>
      </c>
      <c r="C32" s="179" t="s">
        <v>274</v>
      </c>
      <c r="D32" s="83">
        <v>689800</v>
      </c>
      <c r="E32" s="83">
        <v>50715.1</v>
      </c>
      <c r="F32" s="46" t="s">
        <v>134</v>
      </c>
      <c r="G32" s="43" t="s">
        <v>131</v>
      </c>
      <c r="H32" s="44">
        <f t="shared" si="0"/>
        <v>50715.1</v>
      </c>
      <c r="I32" s="47">
        <f t="shared" si="1"/>
        <v>639084.9</v>
      </c>
    </row>
    <row r="33" spans="1:9" ht="22.5" customHeight="1" thickBot="1">
      <c r="A33" s="36" t="s">
        <v>152</v>
      </c>
      <c r="B33" s="139" t="s">
        <v>289</v>
      </c>
      <c r="C33" s="179" t="s">
        <v>275</v>
      </c>
      <c r="D33" s="83">
        <v>13900</v>
      </c>
      <c r="E33" s="83">
        <v>821.87</v>
      </c>
      <c r="F33" s="46" t="s">
        <v>134</v>
      </c>
      <c r="G33" s="43" t="s">
        <v>131</v>
      </c>
      <c r="H33" s="44">
        <f t="shared" si="0"/>
        <v>821.87</v>
      </c>
      <c r="I33" s="47">
        <f t="shared" si="1"/>
        <v>13078.13</v>
      </c>
    </row>
    <row r="34" spans="1:9" ht="23.25" customHeight="1" thickBot="1">
      <c r="A34" s="36" t="s">
        <v>153</v>
      </c>
      <c r="B34" s="139" t="s">
        <v>289</v>
      </c>
      <c r="C34" s="179" t="s">
        <v>276</v>
      </c>
      <c r="D34" s="83">
        <v>1275000</v>
      </c>
      <c r="E34" s="83">
        <v>88573.27</v>
      </c>
      <c r="F34" s="46" t="s">
        <v>134</v>
      </c>
      <c r="G34" s="43" t="s">
        <v>131</v>
      </c>
      <c r="H34" s="44">
        <f t="shared" si="0"/>
        <v>88573.27</v>
      </c>
      <c r="I34" s="47">
        <f t="shared" si="1"/>
        <v>1186426.73</v>
      </c>
    </row>
    <row r="35" spans="1:9" ht="22.5" customHeight="1" thickBot="1">
      <c r="A35" s="36" t="s">
        <v>154</v>
      </c>
      <c r="B35" s="139" t="s">
        <v>289</v>
      </c>
      <c r="C35" s="179" t="s">
        <v>277</v>
      </c>
      <c r="D35" s="83">
        <v>0</v>
      </c>
      <c r="E35" s="83">
        <v>-6567.38</v>
      </c>
      <c r="F35" s="46" t="s">
        <v>134</v>
      </c>
      <c r="G35" s="43" t="s">
        <v>131</v>
      </c>
      <c r="H35" s="44">
        <f t="shared" si="0"/>
        <v>-6567.38</v>
      </c>
      <c r="I35" s="47">
        <f t="shared" si="1"/>
        <v>6567.38</v>
      </c>
    </row>
    <row r="36" spans="1:9" ht="24.75" customHeight="1" thickBot="1">
      <c r="A36" s="39" t="s">
        <v>257</v>
      </c>
      <c r="B36" s="140" t="s">
        <v>289</v>
      </c>
      <c r="C36" s="181" t="s">
        <v>278</v>
      </c>
      <c r="D36" s="82">
        <f>D37+D43</f>
        <v>890000</v>
      </c>
      <c r="E36" s="82">
        <f>E37+E43</f>
        <v>70258.4</v>
      </c>
      <c r="F36" s="46" t="s">
        <v>134</v>
      </c>
      <c r="G36" s="46" t="s">
        <v>131</v>
      </c>
      <c r="H36" s="44">
        <f>E36+G36</f>
        <v>70258.4</v>
      </c>
      <c r="I36" s="47">
        <f>D36-E36</f>
        <v>819741.6</v>
      </c>
    </row>
    <row r="37" spans="1:9" ht="21" customHeight="1" thickBot="1">
      <c r="A37" s="36"/>
      <c r="B37" s="139" t="s">
        <v>289</v>
      </c>
      <c r="C37" s="179" t="s">
        <v>267</v>
      </c>
      <c r="D37" s="83">
        <v>886500</v>
      </c>
      <c r="E37" s="83">
        <f>E38+E39+E40+E41+E42</f>
        <v>70258.4</v>
      </c>
      <c r="F37" s="46" t="s">
        <v>134</v>
      </c>
      <c r="G37" s="46" t="s">
        <v>131</v>
      </c>
      <c r="H37" s="44">
        <f>E37+G37</f>
        <v>70258.4</v>
      </c>
      <c r="I37" s="47">
        <f>D37-E37</f>
        <v>816241.6</v>
      </c>
    </row>
    <row r="38" spans="1:9" ht="21" customHeight="1" thickBot="1">
      <c r="A38" s="36"/>
      <c r="B38" s="139" t="s">
        <v>289</v>
      </c>
      <c r="C38" s="179" t="s">
        <v>268</v>
      </c>
      <c r="D38" s="83"/>
      <c r="E38" s="83">
        <v>70258.4</v>
      </c>
      <c r="F38" s="46" t="s">
        <v>134</v>
      </c>
      <c r="G38" s="46" t="s">
        <v>131</v>
      </c>
      <c r="H38" s="44">
        <f t="shared" si="0"/>
        <v>70258.4</v>
      </c>
      <c r="I38" s="47">
        <f t="shared" si="1"/>
        <v>-70258.4</v>
      </c>
    </row>
    <row r="39" spans="1:9" ht="15.75" customHeight="1" thickBot="1">
      <c r="A39" s="36"/>
      <c r="B39" s="139" t="s">
        <v>289</v>
      </c>
      <c r="C39" s="179" t="s">
        <v>279</v>
      </c>
      <c r="D39" s="82"/>
      <c r="E39" s="83"/>
      <c r="F39" s="46" t="s">
        <v>134</v>
      </c>
      <c r="G39" s="46" t="s">
        <v>131</v>
      </c>
      <c r="H39" s="44">
        <f t="shared" si="0"/>
        <v>0</v>
      </c>
      <c r="I39" s="47">
        <f t="shared" si="1"/>
        <v>0</v>
      </c>
    </row>
    <row r="40" spans="1:9" ht="15.75" customHeight="1" thickBot="1">
      <c r="A40" s="36"/>
      <c r="B40" s="139" t="s">
        <v>289</v>
      </c>
      <c r="C40" s="179" t="s">
        <v>280</v>
      </c>
      <c r="D40" s="83"/>
      <c r="E40" s="83"/>
      <c r="F40" s="46" t="s">
        <v>134</v>
      </c>
      <c r="G40" s="46" t="s">
        <v>131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289</v>
      </c>
      <c r="C41" s="179" t="s">
        <v>281</v>
      </c>
      <c r="D41" s="83"/>
      <c r="E41" s="83"/>
      <c r="F41" s="46" t="s">
        <v>161</v>
      </c>
      <c r="G41" s="46" t="s">
        <v>131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9" t="s">
        <v>289</v>
      </c>
      <c r="C42" s="179" t="s">
        <v>282</v>
      </c>
      <c r="D42" s="83"/>
      <c r="E42" s="83"/>
      <c r="F42" s="46" t="s">
        <v>134</v>
      </c>
      <c r="G42" s="46" t="s">
        <v>131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39" t="s">
        <v>289</v>
      </c>
      <c r="C43" s="179" t="s">
        <v>283</v>
      </c>
      <c r="D43" s="83">
        <v>3500</v>
      </c>
      <c r="E43" s="83">
        <f>E44+E45+E46</f>
        <v>0</v>
      </c>
      <c r="F43" s="46" t="s">
        <v>134</v>
      </c>
      <c r="G43" s="46" t="s">
        <v>131</v>
      </c>
      <c r="H43" s="44">
        <f>E43+G43</f>
        <v>0</v>
      </c>
      <c r="I43" s="47">
        <f>D43-E43</f>
        <v>3500</v>
      </c>
    </row>
    <row r="44" spans="1:9" ht="15.75" customHeight="1" thickBot="1">
      <c r="A44" s="36"/>
      <c r="B44" s="139" t="s">
        <v>289</v>
      </c>
      <c r="C44" s="179" t="s">
        <v>284</v>
      </c>
      <c r="D44" s="83"/>
      <c r="E44" s="83"/>
      <c r="F44" s="46" t="s">
        <v>134</v>
      </c>
      <c r="G44" s="46" t="s">
        <v>131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9" t="s">
        <v>289</v>
      </c>
      <c r="C45" s="179" t="s">
        <v>285</v>
      </c>
      <c r="D45" s="83"/>
      <c r="E45" s="83"/>
      <c r="F45" s="46" t="s">
        <v>134</v>
      </c>
      <c r="G45" s="46" t="s">
        <v>131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289</v>
      </c>
      <c r="C46" s="179" t="s">
        <v>286</v>
      </c>
      <c r="D46" s="83"/>
      <c r="E46" s="83"/>
      <c r="F46" s="46" t="s">
        <v>134</v>
      </c>
      <c r="G46" s="46" t="s">
        <v>131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141" t="s">
        <v>138</v>
      </c>
      <c r="B47" s="142" t="s">
        <v>289</v>
      </c>
      <c r="C47" s="182" t="s">
        <v>253</v>
      </c>
      <c r="D47" s="184">
        <f>D48+D49+D50</f>
        <v>2200</v>
      </c>
      <c r="E47" s="184">
        <f>E48+E49+E50</f>
        <v>0</v>
      </c>
      <c r="F47" s="146" t="s">
        <v>134</v>
      </c>
      <c r="G47" s="146" t="s">
        <v>131</v>
      </c>
      <c r="H47" s="44">
        <f t="shared" si="0"/>
        <v>0</v>
      </c>
      <c r="I47" s="47">
        <f t="shared" si="1"/>
        <v>2200</v>
      </c>
    </row>
    <row r="48" spans="1:9" ht="15.75" customHeight="1" thickBot="1">
      <c r="A48" s="144"/>
      <c r="B48" s="145" t="s">
        <v>289</v>
      </c>
      <c r="C48" s="183" t="s">
        <v>254</v>
      </c>
      <c r="D48" s="185">
        <v>2200</v>
      </c>
      <c r="E48" s="185" t="s">
        <v>131</v>
      </c>
      <c r="F48" s="146" t="s">
        <v>134</v>
      </c>
      <c r="G48" s="143" t="s">
        <v>131</v>
      </c>
      <c r="H48" s="44">
        <f t="shared" si="0"/>
        <v>0</v>
      </c>
      <c r="I48" s="47">
        <f t="shared" si="1"/>
        <v>2200</v>
      </c>
    </row>
    <row r="49" spans="1:9" ht="15.75" customHeight="1" thickBot="1">
      <c r="A49" s="144"/>
      <c r="B49" s="145" t="s">
        <v>289</v>
      </c>
      <c r="C49" s="183" t="s">
        <v>144</v>
      </c>
      <c r="D49" s="185" t="s">
        <v>131</v>
      </c>
      <c r="E49" s="185" t="s">
        <v>131</v>
      </c>
      <c r="F49" s="146" t="s">
        <v>134</v>
      </c>
      <c r="G49" s="146" t="s">
        <v>131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4"/>
      <c r="B50" s="145" t="s">
        <v>289</v>
      </c>
      <c r="C50" s="183" t="s">
        <v>141</v>
      </c>
      <c r="D50" s="185" t="s">
        <v>131</v>
      </c>
      <c r="E50" s="185" t="s">
        <v>131</v>
      </c>
      <c r="F50" s="146" t="s">
        <v>134</v>
      </c>
      <c r="G50" s="146" t="s">
        <v>131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41" t="s">
        <v>113</v>
      </c>
      <c r="B51" s="142" t="s">
        <v>289</v>
      </c>
      <c r="C51" s="182" t="s">
        <v>252</v>
      </c>
      <c r="D51" s="184">
        <v>64500</v>
      </c>
      <c r="E51" s="184">
        <f>E52</f>
        <v>742.83</v>
      </c>
      <c r="F51" s="146" t="s">
        <v>134</v>
      </c>
      <c r="G51" s="146" t="s">
        <v>131</v>
      </c>
      <c r="H51" s="44">
        <f>E51+G51</f>
        <v>742.83</v>
      </c>
      <c r="I51" s="47">
        <f>D51-E51</f>
        <v>63757.17</v>
      </c>
    </row>
    <row r="52" spans="1:9" ht="15.75" customHeight="1" thickBot="1">
      <c r="A52" s="144"/>
      <c r="B52" s="145" t="s">
        <v>289</v>
      </c>
      <c r="C52" s="183" t="s">
        <v>114</v>
      </c>
      <c r="D52" s="185">
        <v>64500</v>
      </c>
      <c r="E52" s="184">
        <f>E53+E54+E55</f>
        <v>742.83</v>
      </c>
      <c r="F52" s="146" t="s">
        <v>134</v>
      </c>
      <c r="G52" s="146" t="s">
        <v>131</v>
      </c>
      <c r="H52" s="44">
        <f t="shared" si="0"/>
        <v>742.83</v>
      </c>
      <c r="I52" s="47">
        <f t="shared" si="1"/>
        <v>63757.17</v>
      </c>
    </row>
    <row r="53" spans="1:9" ht="15.75" customHeight="1" thickBot="1">
      <c r="A53" s="144"/>
      <c r="B53" s="145" t="s">
        <v>289</v>
      </c>
      <c r="C53" s="183" t="s">
        <v>115</v>
      </c>
      <c r="D53" s="185"/>
      <c r="E53" s="185">
        <v>666.23</v>
      </c>
      <c r="F53" s="146" t="s">
        <v>134</v>
      </c>
      <c r="G53" s="146" t="s">
        <v>131</v>
      </c>
      <c r="H53" s="44">
        <f t="shared" si="0"/>
        <v>666.23</v>
      </c>
      <c r="I53" s="47">
        <f t="shared" si="1"/>
        <v>-666.23</v>
      </c>
    </row>
    <row r="54" spans="1:9" ht="15.75" customHeight="1" thickBot="1">
      <c r="A54" s="144"/>
      <c r="B54" s="145" t="s">
        <v>289</v>
      </c>
      <c r="C54" s="183" t="s">
        <v>269</v>
      </c>
      <c r="D54" s="185"/>
      <c r="E54" s="185">
        <v>76.6</v>
      </c>
      <c r="F54" s="146" t="s">
        <v>134</v>
      </c>
      <c r="G54" s="146" t="s">
        <v>131</v>
      </c>
      <c r="H54" s="44">
        <f t="shared" si="0"/>
        <v>76.6</v>
      </c>
      <c r="I54" s="47">
        <f t="shared" si="1"/>
        <v>-76.6</v>
      </c>
    </row>
    <row r="55" spans="1:9" ht="18" customHeight="1" thickBot="1">
      <c r="A55" s="144"/>
      <c r="B55" s="145" t="s">
        <v>289</v>
      </c>
      <c r="C55" s="183" t="s">
        <v>162</v>
      </c>
      <c r="D55" s="185"/>
      <c r="E55" s="185" t="s">
        <v>131</v>
      </c>
      <c r="F55" s="146" t="s">
        <v>134</v>
      </c>
      <c r="G55" s="146" t="s">
        <v>131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41" t="s">
        <v>249</v>
      </c>
      <c r="B56" s="142" t="s">
        <v>289</v>
      </c>
      <c r="C56" s="182" t="s">
        <v>251</v>
      </c>
      <c r="D56" s="184">
        <f>D57+D62</f>
        <v>2981300</v>
      </c>
      <c r="E56" s="184">
        <f>E57+E62</f>
        <v>96506.17</v>
      </c>
      <c r="F56" s="146" t="s">
        <v>134</v>
      </c>
      <c r="G56" s="146" t="s">
        <v>131</v>
      </c>
      <c r="H56" s="44">
        <f>E56+G56</f>
        <v>96506.17</v>
      </c>
      <c r="I56" s="47">
        <f>D56-E56</f>
        <v>2884793.83</v>
      </c>
    </row>
    <row r="57" spans="1:9" ht="15.75" customHeight="1" thickBot="1">
      <c r="A57" s="144" t="s">
        <v>156</v>
      </c>
      <c r="B57" s="145" t="s">
        <v>289</v>
      </c>
      <c r="C57" s="183" t="s">
        <v>155</v>
      </c>
      <c r="D57" s="184">
        <f>D58</f>
        <v>427000</v>
      </c>
      <c r="E57" s="184">
        <f>E58+E59+E60+E61</f>
        <v>91654</v>
      </c>
      <c r="F57" s="146" t="s">
        <v>134</v>
      </c>
      <c r="G57" s="146" t="s">
        <v>131</v>
      </c>
      <c r="H57" s="44">
        <f t="shared" si="0"/>
        <v>91654</v>
      </c>
      <c r="I57" s="47">
        <f t="shared" si="1"/>
        <v>335346</v>
      </c>
    </row>
    <row r="58" spans="1:9" ht="15.75" customHeight="1" thickBot="1">
      <c r="A58" s="144"/>
      <c r="B58" s="145" t="s">
        <v>289</v>
      </c>
      <c r="C58" s="183" t="s">
        <v>163</v>
      </c>
      <c r="D58" s="185">
        <v>427000</v>
      </c>
      <c r="E58" s="185">
        <v>91654</v>
      </c>
      <c r="F58" s="146" t="s">
        <v>134</v>
      </c>
      <c r="G58" s="146" t="s">
        <v>131</v>
      </c>
      <c r="H58" s="44">
        <f t="shared" si="0"/>
        <v>91654</v>
      </c>
      <c r="I58" s="47">
        <f t="shared" si="1"/>
        <v>335346</v>
      </c>
    </row>
    <row r="59" spans="1:9" ht="15.75" customHeight="1" thickBot="1">
      <c r="A59" s="36"/>
      <c r="B59" s="139" t="s">
        <v>289</v>
      </c>
      <c r="C59" s="179" t="s">
        <v>164</v>
      </c>
      <c r="D59" s="83"/>
      <c r="E59" s="83"/>
      <c r="F59" s="46" t="s">
        <v>134</v>
      </c>
      <c r="G59" s="46" t="s">
        <v>131</v>
      </c>
      <c r="H59" s="44">
        <f t="shared" si="0"/>
        <v>0</v>
      </c>
      <c r="I59" s="47">
        <f t="shared" si="1"/>
        <v>0</v>
      </c>
    </row>
    <row r="60" spans="1:9" ht="33.75" customHeight="1" thickBot="1">
      <c r="A60" s="144"/>
      <c r="B60" s="145" t="s">
        <v>289</v>
      </c>
      <c r="C60" s="183" t="s">
        <v>165</v>
      </c>
      <c r="D60" s="185"/>
      <c r="E60" s="185"/>
      <c r="F60" s="146" t="s">
        <v>134</v>
      </c>
      <c r="G60" s="146" t="s">
        <v>131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44"/>
      <c r="B61" s="145" t="s">
        <v>289</v>
      </c>
      <c r="C61" s="183" t="s">
        <v>169</v>
      </c>
      <c r="D61" s="185"/>
      <c r="E61" s="185" t="s">
        <v>131</v>
      </c>
      <c r="F61" s="146" t="s">
        <v>134</v>
      </c>
      <c r="G61" s="146" t="s">
        <v>131</v>
      </c>
      <c r="H61" s="44">
        <f t="shared" si="0"/>
        <v>0</v>
      </c>
      <c r="I61" s="47">
        <f t="shared" si="1"/>
        <v>0</v>
      </c>
    </row>
    <row r="62" spans="1:9" ht="15.75" customHeight="1" thickBot="1">
      <c r="A62" s="144" t="s">
        <v>157</v>
      </c>
      <c r="B62" s="145" t="s">
        <v>289</v>
      </c>
      <c r="C62" s="183" t="s">
        <v>158</v>
      </c>
      <c r="D62" s="184">
        <f>D63+D64+D65</f>
        <v>2554300</v>
      </c>
      <c r="E62" s="184">
        <f>E63+E64+E65</f>
        <v>4852.17</v>
      </c>
      <c r="F62" s="146" t="s">
        <v>134</v>
      </c>
      <c r="G62" s="146" t="s">
        <v>131</v>
      </c>
      <c r="H62" s="44">
        <f t="shared" si="0"/>
        <v>4852.17</v>
      </c>
      <c r="I62" s="47">
        <f t="shared" si="1"/>
        <v>2549447.83</v>
      </c>
    </row>
    <row r="63" spans="1:9" ht="15.75" customHeight="1" thickBot="1">
      <c r="A63" s="144"/>
      <c r="B63" s="145" t="s">
        <v>289</v>
      </c>
      <c r="C63" s="183" t="s">
        <v>159</v>
      </c>
      <c r="D63" s="185">
        <v>2554300</v>
      </c>
      <c r="E63" s="185">
        <v>4676.83</v>
      </c>
      <c r="F63" s="146" t="s">
        <v>134</v>
      </c>
      <c r="G63" s="146" t="s">
        <v>131</v>
      </c>
      <c r="H63" s="44">
        <f t="shared" si="0"/>
        <v>4676.83</v>
      </c>
      <c r="I63" s="47">
        <f t="shared" si="1"/>
        <v>2549623.17</v>
      </c>
    </row>
    <row r="64" spans="1:9" ht="15.75" customHeight="1" thickBot="1">
      <c r="A64" s="144"/>
      <c r="B64" s="145" t="s">
        <v>289</v>
      </c>
      <c r="C64" s="183" t="s">
        <v>270</v>
      </c>
      <c r="D64" s="185"/>
      <c r="E64" s="185">
        <v>215.34</v>
      </c>
      <c r="F64" s="146" t="s">
        <v>134</v>
      </c>
      <c r="G64" s="146" t="s">
        <v>131</v>
      </c>
      <c r="H64" s="44">
        <f t="shared" si="0"/>
        <v>215.34</v>
      </c>
      <c r="I64" s="47">
        <f t="shared" si="1"/>
        <v>-215.34</v>
      </c>
    </row>
    <row r="65" spans="1:9" ht="21" customHeight="1" thickBot="1">
      <c r="A65" s="144"/>
      <c r="B65" s="145" t="s">
        <v>289</v>
      </c>
      <c r="C65" s="183" t="s">
        <v>167</v>
      </c>
      <c r="D65" s="185"/>
      <c r="E65" s="185">
        <v>-40</v>
      </c>
      <c r="F65" s="146" t="s">
        <v>134</v>
      </c>
      <c r="G65" s="146" t="s">
        <v>131</v>
      </c>
      <c r="H65" s="44">
        <f t="shared" si="0"/>
        <v>-40</v>
      </c>
      <c r="I65" s="47">
        <f t="shared" si="1"/>
        <v>40</v>
      </c>
    </row>
    <row r="66" spans="1:9" ht="15.75" customHeight="1" thickBot="1">
      <c r="A66" s="39" t="s">
        <v>116</v>
      </c>
      <c r="B66" s="139" t="s">
        <v>289</v>
      </c>
      <c r="C66" s="181" t="s">
        <v>160</v>
      </c>
      <c r="D66" s="82">
        <v>13500</v>
      </c>
      <c r="E66" s="82">
        <v>0</v>
      </c>
      <c r="F66" s="46" t="s">
        <v>134</v>
      </c>
      <c r="G66" s="46" t="s">
        <v>131</v>
      </c>
      <c r="H66" s="44">
        <f t="shared" si="0"/>
        <v>0</v>
      </c>
      <c r="I66" s="47">
        <f t="shared" si="1"/>
        <v>13500</v>
      </c>
    </row>
    <row r="67" spans="1:9" ht="15.75" customHeight="1" thickBot="1">
      <c r="A67" s="36"/>
      <c r="B67" s="139" t="s">
        <v>289</v>
      </c>
      <c r="C67" s="179" t="s">
        <v>136</v>
      </c>
      <c r="D67" s="83"/>
      <c r="E67" s="83"/>
      <c r="F67" s="46" t="s">
        <v>166</v>
      </c>
      <c r="G67" s="46" t="s">
        <v>131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36" t="s">
        <v>249</v>
      </c>
      <c r="B68" s="139" t="s">
        <v>289</v>
      </c>
      <c r="C68" s="179" t="s">
        <v>255</v>
      </c>
      <c r="D68" s="82">
        <v>0</v>
      </c>
      <c r="E68" s="82" t="s">
        <v>131</v>
      </c>
      <c r="F68" s="46" t="s">
        <v>134</v>
      </c>
      <c r="G68" s="46" t="s">
        <v>131</v>
      </c>
      <c r="H68" s="44">
        <f t="shared" si="0"/>
        <v>0</v>
      </c>
      <c r="I68" s="47">
        <f t="shared" si="1"/>
        <v>0</v>
      </c>
    </row>
    <row r="69" spans="1:9" ht="15.75" customHeight="1" thickBot="1">
      <c r="A69" s="144"/>
      <c r="B69" s="145" t="s">
        <v>289</v>
      </c>
      <c r="C69" s="183" t="s">
        <v>128</v>
      </c>
      <c r="D69" s="185"/>
      <c r="E69" s="184" t="s">
        <v>131</v>
      </c>
      <c r="F69" s="146" t="s">
        <v>134</v>
      </c>
      <c r="G69" s="146" t="s">
        <v>131</v>
      </c>
      <c r="H69" s="44">
        <f t="shared" si="0"/>
        <v>0</v>
      </c>
      <c r="I69" s="47">
        <f t="shared" si="1"/>
        <v>0</v>
      </c>
    </row>
    <row r="70" spans="1:9" ht="16.5" customHeight="1" thickBot="1">
      <c r="A70" s="144"/>
      <c r="B70" s="145" t="s">
        <v>289</v>
      </c>
      <c r="C70" s="183" t="s">
        <v>142</v>
      </c>
      <c r="D70" s="185"/>
      <c r="E70" s="185" t="s">
        <v>131</v>
      </c>
      <c r="F70" s="146" t="s">
        <v>134</v>
      </c>
      <c r="G70" s="146" t="s">
        <v>131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196" t="s">
        <v>256</v>
      </c>
      <c r="B71" s="197" t="s">
        <v>202</v>
      </c>
      <c r="C71" s="198" t="s">
        <v>135</v>
      </c>
      <c r="D71" s="82">
        <v>147300</v>
      </c>
      <c r="E71" s="82"/>
      <c r="F71" s="46" t="s">
        <v>134</v>
      </c>
      <c r="G71" s="46" t="s">
        <v>131</v>
      </c>
      <c r="H71" s="44">
        <f t="shared" si="0"/>
        <v>0</v>
      </c>
      <c r="I71" s="47">
        <f t="shared" si="1"/>
        <v>147300</v>
      </c>
    </row>
    <row r="72" spans="1:9" ht="15.75" customHeight="1" thickBot="1">
      <c r="A72" s="39" t="s">
        <v>247</v>
      </c>
      <c r="B72" s="140" t="s">
        <v>290</v>
      </c>
      <c r="C72" s="181" t="s">
        <v>145</v>
      </c>
      <c r="D72" s="82">
        <v>30000</v>
      </c>
      <c r="E72" s="82"/>
      <c r="F72" s="46" t="s">
        <v>134</v>
      </c>
      <c r="G72" s="43" t="s">
        <v>131</v>
      </c>
      <c r="H72" s="44">
        <f t="shared" si="0"/>
        <v>0</v>
      </c>
      <c r="I72" s="47">
        <f t="shared" si="1"/>
        <v>30000</v>
      </c>
    </row>
    <row r="73" spans="1:9" ht="15.75" customHeight="1" thickBot="1">
      <c r="A73" s="36"/>
      <c r="B73" s="139" t="s">
        <v>290</v>
      </c>
      <c r="C73" s="179" t="s">
        <v>143</v>
      </c>
      <c r="D73" s="82"/>
      <c r="E73" s="82"/>
      <c r="F73" s="46" t="s">
        <v>134</v>
      </c>
      <c r="G73" s="46" t="s">
        <v>131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36"/>
      <c r="B74" s="139" t="s">
        <v>290</v>
      </c>
      <c r="C74" s="179" t="s">
        <v>148</v>
      </c>
      <c r="D74" s="82">
        <v>30000</v>
      </c>
      <c r="E74" s="82">
        <v>0</v>
      </c>
      <c r="F74" s="46" t="s">
        <v>134</v>
      </c>
      <c r="G74" s="43" t="s">
        <v>131</v>
      </c>
      <c r="H74" s="44">
        <f t="shared" si="0"/>
        <v>0</v>
      </c>
      <c r="I74" s="47">
        <f t="shared" si="1"/>
        <v>30000</v>
      </c>
    </row>
    <row r="75" spans="1:9" ht="15.75" customHeight="1" thickBot="1">
      <c r="A75" s="39" t="s">
        <v>248</v>
      </c>
      <c r="B75" s="140" t="s">
        <v>291</v>
      </c>
      <c r="C75" s="181" t="s">
        <v>292</v>
      </c>
      <c r="D75" s="83"/>
      <c r="E75" s="82" t="s">
        <v>131</v>
      </c>
      <c r="F75" s="46" t="s">
        <v>134</v>
      </c>
      <c r="G75" s="46" t="s">
        <v>131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36"/>
      <c r="B76" s="139"/>
      <c r="C76" s="179"/>
      <c r="D76" s="83"/>
      <c r="E76" s="83"/>
      <c r="F76" s="46" t="s">
        <v>134</v>
      </c>
      <c r="G76" s="43" t="s">
        <v>131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144"/>
      <c r="B77" s="145"/>
      <c r="C77" s="179"/>
      <c r="D77" s="185"/>
      <c r="E77" s="185"/>
      <c r="F77" s="146" t="s">
        <v>134</v>
      </c>
      <c r="G77" s="143" t="s">
        <v>131</v>
      </c>
      <c r="H77" s="44">
        <f t="shared" si="0"/>
        <v>0</v>
      </c>
      <c r="I77" s="47">
        <f t="shared" si="1"/>
        <v>0</v>
      </c>
    </row>
    <row r="78" spans="1:9" ht="33" customHeight="1">
      <c r="A78" s="36"/>
      <c r="B78" s="139"/>
      <c r="C78" s="46"/>
      <c r="D78" s="49" t="s">
        <v>134</v>
      </c>
      <c r="E78" s="49" t="s">
        <v>134</v>
      </c>
      <c r="F78" s="46" t="s">
        <v>134</v>
      </c>
      <c r="G78" s="43" t="s">
        <v>131</v>
      </c>
      <c r="H78" s="46" t="s">
        <v>131</v>
      </c>
      <c r="I78" s="47"/>
    </row>
    <row r="79" spans="1:9" ht="11.25" customHeight="1" thickBot="1">
      <c r="A79" s="144"/>
      <c r="B79" s="145"/>
      <c r="C79" s="146"/>
      <c r="D79" s="146" t="s">
        <v>134</v>
      </c>
      <c r="E79" s="146" t="s">
        <v>134</v>
      </c>
      <c r="F79" s="146" t="s">
        <v>134</v>
      </c>
      <c r="G79" s="146" t="s">
        <v>134</v>
      </c>
      <c r="H79" s="146" t="s">
        <v>134</v>
      </c>
      <c r="I79" s="146" t="s">
        <v>134</v>
      </c>
    </row>
    <row r="80" spans="1:9" ht="12" customHeight="1" thickBot="1">
      <c r="A80" s="144"/>
      <c r="B80" s="145"/>
      <c r="C80" s="146"/>
      <c r="D80" s="146" t="s">
        <v>134</v>
      </c>
      <c r="E80" s="146" t="s">
        <v>134</v>
      </c>
      <c r="F80" s="146" t="s">
        <v>134</v>
      </c>
      <c r="G80" s="146" t="s">
        <v>134</v>
      </c>
      <c r="H80" s="146" t="s">
        <v>134</v>
      </c>
      <c r="I80" s="146" t="s">
        <v>134</v>
      </c>
    </row>
    <row r="81" spans="1:9" ht="16.5" customHeight="1">
      <c r="A81" s="149"/>
      <c r="B81" s="150"/>
      <c r="C81" s="103"/>
      <c r="D81" s="151"/>
      <c r="E81" s="151"/>
      <c r="F81" s="151"/>
      <c r="G81" s="151"/>
      <c r="H81" s="152"/>
      <c r="I81" s="151"/>
    </row>
    <row r="82" spans="1:9" ht="19.5" customHeight="1">
      <c r="A82" s="117"/>
      <c r="B82" s="118" t="s">
        <v>86</v>
      </c>
      <c r="C82" s="99"/>
      <c r="D82" s="100"/>
      <c r="E82" s="100"/>
      <c r="F82" s="100"/>
      <c r="G82" s="100"/>
      <c r="H82" s="105"/>
      <c r="I82" s="152" t="s">
        <v>56</v>
      </c>
    </row>
    <row r="83" spans="1:9" ht="12.75" customHeight="1" hidden="1">
      <c r="A83" s="120"/>
      <c r="B83" s="153"/>
      <c r="C83" s="121"/>
      <c r="D83" s="122"/>
      <c r="E83" s="122"/>
      <c r="F83" s="122"/>
      <c r="G83" s="122"/>
      <c r="H83" s="122"/>
      <c r="I83" s="98"/>
    </row>
    <row r="84" spans="1:9" ht="12.75">
      <c r="A84" s="186"/>
      <c r="B84" s="106"/>
      <c r="C84" s="106" t="s">
        <v>20</v>
      </c>
      <c r="D84" s="93"/>
      <c r="E84" s="126"/>
      <c r="F84" s="127" t="s">
        <v>9</v>
      </c>
      <c r="G84" s="128"/>
      <c r="H84" s="129"/>
      <c r="I84" s="93"/>
    </row>
    <row r="85" spans="1:9" ht="10.5" customHeight="1">
      <c r="A85" s="187"/>
      <c r="B85" s="125" t="s">
        <v>23</v>
      </c>
      <c r="C85" s="125" t="s">
        <v>21</v>
      </c>
      <c r="D85" s="92" t="s">
        <v>79</v>
      </c>
      <c r="E85" s="93" t="s">
        <v>105</v>
      </c>
      <c r="F85" s="94" t="s">
        <v>10</v>
      </c>
      <c r="G85" s="93" t="s">
        <v>13</v>
      </c>
      <c r="H85" s="86"/>
      <c r="I85" s="92" t="s">
        <v>4</v>
      </c>
    </row>
    <row r="86" spans="1:9" ht="10.5" customHeight="1">
      <c r="A86" s="125" t="s">
        <v>7</v>
      </c>
      <c r="B86" s="125" t="s">
        <v>24</v>
      </c>
      <c r="C86" s="125" t="s">
        <v>98</v>
      </c>
      <c r="D86" s="92" t="s">
        <v>80</v>
      </c>
      <c r="E86" s="95" t="s">
        <v>106</v>
      </c>
      <c r="F86" s="92" t="s">
        <v>11</v>
      </c>
      <c r="G86" s="92" t="s">
        <v>14</v>
      </c>
      <c r="H86" s="92" t="s">
        <v>15</v>
      </c>
      <c r="I86" s="92" t="s">
        <v>5</v>
      </c>
    </row>
    <row r="87" spans="1:9" ht="9.75" customHeight="1">
      <c r="A87" s="188"/>
      <c r="B87" s="125" t="s">
        <v>25</v>
      </c>
      <c r="C87" s="125" t="s">
        <v>99</v>
      </c>
      <c r="D87" s="92" t="s">
        <v>5</v>
      </c>
      <c r="E87" s="95" t="s">
        <v>107</v>
      </c>
      <c r="F87" s="92" t="s">
        <v>12</v>
      </c>
      <c r="G87" s="92"/>
      <c r="H87" s="92"/>
      <c r="I87" s="92"/>
    </row>
    <row r="88" spans="1:9" ht="10.5" customHeight="1">
      <c r="A88" s="189"/>
      <c r="B88" s="190"/>
      <c r="C88" s="190"/>
      <c r="D88" s="191"/>
      <c r="E88" s="95"/>
      <c r="F88" s="92"/>
      <c r="G88" s="92"/>
      <c r="H88" s="92"/>
      <c r="I88" s="191"/>
    </row>
    <row r="89" spans="1:9" ht="9.75" customHeight="1" thickBot="1">
      <c r="A89" s="188"/>
      <c r="B89" s="131">
        <v>2</v>
      </c>
      <c r="C89" s="131">
        <v>3</v>
      </c>
      <c r="D89" s="132" t="s">
        <v>2</v>
      </c>
      <c r="E89" s="133" t="s">
        <v>3</v>
      </c>
      <c r="F89" s="132" t="s">
        <v>16</v>
      </c>
      <c r="G89" s="132" t="s">
        <v>17</v>
      </c>
      <c r="H89" s="132" t="s">
        <v>18</v>
      </c>
      <c r="I89" s="134" t="s">
        <v>19</v>
      </c>
    </row>
    <row r="90" spans="1:9" ht="34.5" customHeight="1" thickBot="1">
      <c r="A90" s="155" t="s">
        <v>87</v>
      </c>
      <c r="B90" s="135" t="s">
        <v>36</v>
      </c>
      <c r="C90" s="136" t="s">
        <v>53</v>
      </c>
      <c r="D90" s="78"/>
      <c r="E90" s="78"/>
      <c r="F90" s="46"/>
      <c r="G90" s="68"/>
      <c r="H90" s="49"/>
      <c r="I90" s="156" t="s">
        <v>134</v>
      </c>
    </row>
    <row r="91" spans="1:9" ht="12.75" customHeight="1">
      <c r="A91" s="157" t="s">
        <v>39</v>
      </c>
      <c r="B91" s="158"/>
      <c r="C91" s="159"/>
      <c r="D91" s="40"/>
      <c r="E91" s="40"/>
      <c r="F91" s="60"/>
      <c r="G91" s="60"/>
      <c r="H91" s="60"/>
      <c r="I91" s="61"/>
    </row>
    <row r="92" spans="1:9" ht="18" customHeight="1">
      <c r="A92" s="155" t="s">
        <v>88</v>
      </c>
      <c r="B92" s="160" t="s">
        <v>40</v>
      </c>
      <c r="C92" s="78" t="s">
        <v>53</v>
      </c>
      <c r="D92" s="78" t="s">
        <v>134</v>
      </c>
      <c r="E92" s="78" t="s">
        <v>134</v>
      </c>
      <c r="F92" s="78" t="s">
        <v>134</v>
      </c>
      <c r="G92" s="78" t="s">
        <v>134</v>
      </c>
      <c r="H92" s="78" t="s">
        <v>134</v>
      </c>
      <c r="I92" s="78" t="s">
        <v>134</v>
      </c>
    </row>
    <row r="93" spans="1:9" ht="11.25" customHeight="1">
      <c r="A93" s="157" t="s">
        <v>38</v>
      </c>
      <c r="B93" s="158"/>
      <c r="C93" s="40" t="s">
        <v>134</v>
      </c>
      <c r="D93" s="40" t="s">
        <v>134</v>
      </c>
      <c r="E93" s="40" t="s">
        <v>134</v>
      </c>
      <c r="F93" s="40" t="s">
        <v>134</v>
      </c>
      <c r="G93" s="40" t="s">
        <v>134</v>
      </c>
      <c r="H93" s="40" t="s">
        <v>134</v>
      </c>
      <c r="I93" s="40" t="s">
        <v>134</v>
      </c>
    </row>
    <row r="94" spans="1:9" ht="10.5" customHeight="1">
      <c r="A94" s="155" t="s">
        <v>126</v>
      </c>
      <c r="B94" s="161"/>
      <c r="C94" s="78" t="s">
        <v>134</v>
      </c>
      <c r="D94" s="78" t="s">
        <v>134</v>
      </c>
      <c r="E94" s="78" t="s">
        <v>134</v>
      </c>
      <c r="F94" s="78" t="s">
        <v>134</v>
      </c>
      <c r="G94" s="78" t="s">
        <v>134</v>
      </c>
      <c r="H94" s="78" t="s">
        <v>134</v>
      </c>
      <c r="I94" s="78" t="s">
        <v>134</v>
      </c>
    </row>
    <row r="95" spans="1:9" ht="7.5" customHeight="1">
      <c r="A95" s="155"/>
      <c r="B95" s="161"/>
      <c r="C95" s="78" t="s">
        <v>134</v>
      </c>
      <c r="D95" s="78" t="s">
        <v>134</v>
      </c>
      <c r="E95" s="78" t="s">
        <v>134</v>
      </c>
      <c r="F95" s="78" t="s">
        <v>134</v>
      </c>
      <c r="G95" s="78" t="s">
        <v>134</v>
      </c>
      <c r="H95" s="78" t="s">
        <v>134</v>
      </c>
      <c r="I95" s="78" t="s">
        <v>134</v>
      </c>
    </row>
    <row r="96" spans="1:9" ht="8.25" customHeight="1">
      <c r="A96" s="155"/>
      <c r="B96" s="161"/>
      <c r="C96" s="78" t="s">
        <v>134</v>
      </c>
      <c r="D96" s="78" t="s">
        <v>134</v>
      </c>
      <c r="E96" s="78" t="s">
        <v>134</v>
      </c>
      <c r="F96" s="78" t="s">
        <v>134</v>
      </c>
      <c r="G96" s="78" t="s">
        <v>134</v>
      </c>
      <c r="H96" s="78" t="s">
        <v>134</v>
      </c>
      <c r="I96" s="78" t="s">
        <v>134</v>
      </c>
    </row>
    <row r="97" spans="1:9" ht="8.25" customHeight="1">
      <c r="A97" s="155"/>
      <c r="B97" s="139"/>
      <c r="C97" s="78" t="s">
        <v>134</v>
      </c>
      <c r="D97" s="78" t="s">
        <v>134</v>
      </c>
      <c r="E97" s="78" t="s">
        <v>134</v>
      </c>
      <c r="F97" s="78" t="s">
        <v>134</v>
      </c>
      <c r="G97" s="78" t="s">
        <v>134</v>
      </c>
      <c r="H97" s="78" t="s">
        <v>134</v>
      </c>
      <c r="I97" s="78" t="s">
        <v>134</v>
      </c>
    </row>
    <row r="98" spans="1:9" ht="14.25" customHeight="1">
      <c r="A98" s="155" t="s">
        <v>89</v>
      </c>
      <c r="B98" s="137" t="s">
        <v>41</v>
      </c>
      <c r="C98" s="78" t="s">
        <v>53</v>
      </c>
      <c r="D98" s="78" t="s">
        <v>134</v>
      </c>
      <c r="E98" s="78" t="s">
        <v>134</v>
      </c>
      <c r="F98" s="78" t="s">
        <v>134</v>
      </c>
      <c r="G98" s="78" t="s">
        <v>134</v>
      </c>
      <c r="H98" s="78" t="s">
        <v>134</v>
      </c>
      <c r="I98" s="78" t="s">
        <v>134</v>
      </c>
    </row>
    <row r="99" spans="1:9" ht="12" customHeight="1">
      <c r="A99" s="157" t="s">
        <v>38</v>
      </c>
      <c r="B99" s="158"/>
      <c r="C99" s="40" t="s">
        <v>134</v>
      </c>
      <c r="D99" s="40" t="s">
        <v>134</v>
      </c>
      <c r="E99" s="40" t="s">
        <v>134</v>
      </c>
      <c r="F99" s="40" t="s">
        <v>134</v>
      </c>
      <c r="G99" s="40" t="s">
        <v>134</v>
      </c>
      <c r="H99" s="40" t="s">
        <v>134</v>
      </c>
      <c r="I99" s="40" t="s">
        <v>134</v>
      </c>
    </row>
    <row r="100" spans="1:9" ht="7.5" customHeight="1">
      <c r="A100" s="155"/>
      <c r="B100" s="160"/>
      <c r="C100" s="78"/>
      <c r="D100" s="78" t="s">
        <v>134</v>
      </c>
      <c r="E100" s="78" t="s">
        <v>134</v>
      </c>
      <c r="F100" s="78" t="s">
        <v>134</v>
      </c>
      <c r="G100" s="78" t="s">
        <v>134</v>
      </c>
      <c r="H100" s="78" t="s">
        <v>134</v>
      </c>
      <c r="I100" s="78" t="s">
        <v>134</v>
      </c>
    </row>
    <row r="101" spans="1:9" ht="9.75" customHeight="1">
      <c r="A101" s="155"/>
      <c r="B101" s="160"/>
      <c r="C101" s="78" t="s">
        <v>134</v>
      </c>
      <c r="D101" s="78" t="s">
        <v>134</v>
      </c>
      <c r="E101" s="78" t="s">
        <v>134</v>
      </c>
      <c r="F101" s="78" t="s">
        <v>134</v>
      </c>
      <c r="G101" s="78" t="s">
        <v>134</v>
      </c>
      <c r="H101" s="78" t="s">
        <v>134</v>
      </c>
      <c r="I101" s="78" t="s">
        <v>134</v>
      </c>
    </row>
    <row r="102" spans="1:9" ht="12" customHeight="1">
      <c r="A102" s="155" t="s">
        <v>52</v>
      </c>
      <c r="B102" s="137" t="s">
        <v>37</v>
      </c>
      <c r="C102" s="78" t="s">
        <v>134</v>
      </c>
      <c r="D102" s="79"/>
      <c r="E102" s="78" t="s">
        <v>53</v>
      </c>
      <c r="F102" s="46" t="s">
        <v>134</v>
      </c>
      <c r="G102" s="46" t="s">
        <v>134</v>
      </c>
      <c r="H102" s="46" t="s">
        <v>134</v>
      </c>
      <c r="I102" s="162"/>
    </row>
    <row r="103" spans="1:9" ht="18" customHeight="1">
      <c r="A103" s="155" t="s">
        <v>54</v>
      </c>
      <c r="B103" s="137" t="s">
        <v>43</v>
      </c>
      <c r="C103" s="78" t="s">
        <v>122</v>
      </c>
      <c r="D103" s="78"/>
      <c r="E103" s="78" t="s">
        <v>53</v>
      </c>
      <c r="F103" s="46" t="s">
        <v>134</v>
      </c>
      <c r="G103" s="46" t="s">
        <v>134</v>
      </c>
      <c r="H103" s="46" t="s">
        <v>134</v>
      </c>
      <c r="I103" s="56" t="s">
        <v>53</v>
      </c>
    </row>
    <row r="104" spans="1:9" ht="15.75" customHeight="1">
      <c r="A104" s="155" t="s">
        <v>55</v>
      </c>
      <c r="B104" s="137" t="s">
        <v>44</v>
      </c>
      <c r="C104" s="78" t="s">
        <v>123</v>
      </c>
      <c r="D104" s="78"/>
      <c r="E104" s="78" t="s">
        <v>53</v>
      </c>
      <c r="F104" s="46" t="s">
        <v>134</v>
      </c>
      <c r="G104" s="46" t="s">
        <v>134</v>
      </c>
      <c r="H104" s="46" t="s">
        <v>134</v>
      </c>
      <c r="I104" s="56" t="s">
        <v>53</v>
      </c>
    </row>
    <row r="105" spans="1:9" ht="12" customHeight="1" thickBot="1">
      <c r="A105" s="155" t="s">
        <v>61</v>
      </c>
      <c r="B105" s="158" t="s">
        <v>45</v>
      </c>
      <c r="C105" s="78" t="s">
        <v>53</v>
      </c>
      <c r="D105" s="40" t="s">
        <v>53</v>
      </c>
      <c r="E105" s="163"/>
      <c r="F105" s="60" t="s">
        <v>134</v>
      </c>
      <c r="G105" s="68"/>
      <c r="H105" s="49"/>
      <c r="I105" s="61" t="s">
        <v>53</v>
      </c>
    </row>
    <row r="106" spans="1:9" ht="21" customHeight="1">
      <c r="A106" s="155" t="s">
        <v>94</v>
      </c>
      <c r="B106" s="137" t="s">
        <v>46</v>
      </c>
      <c r="C106" s="164" t="s">
        <v>53</v>
      </c>
      <c r="D106" s="164" t="s">
        <v>53</v>
      </c>
      <c r="E106" s="165"/>
      <c r="F106" s="164" t="s">
        <v>134</v>
      </c>
      <c r="G106" s="164" t="s">
        <v>53</v>
      </c>
      <c r="H106" s="166">
        <f>E106</f>
        <v>0</v>
      </c>
      <c r="I106" s="162" t="s">
        <v>53</v>
      </c>
    </row>
    <row r="107" spans="1:9" ht="14.25" customHeight="1">
      <c r="A107" s="157" t="s">
        <v>38</v>
      </c>
      <c r="B107" s="158"/>
      <c r="C107" s="40"/>
      <c r="D107" s="40"/>
      <c r="E107" s="40"/>
      <c r="F107" s="60"/>
      <c r="G107" s="60"/>
      <c r="H107" s="60"/>
      <c r="I107" s="61"/>
    </row>
    <row r="108" spans="1:9" ht="9.75" customHeight="1">
      <c r="A108" s="155" t="s">
        <v>59</v>
      </c>
      <c r="B108" s="160" t="s">
        <v>47</v>
      </c>
      <c r="C108" s="46" t="s">
        <v>53</v>
      </c>
      <c r="D108" s="78" t="s">
        <v>53</v>
      </c>
      <c r="E108" s="78"/>
      <c r="F108" s="46" t="s">
        <v>53</v>
      </c>
      <c r="G108" s="78" t="s">
        <v>53</v>
      </c>
      <c r="H108" s="49">
        <f>E108</f>
        <v>0</v>
      </c>
      <c r="I108" s="56" t="s">
        <v>53</v>
      </c>
    </row>
    <row r="109" spans="1:9" ht="15.75" customHeight="1" thickBot="1">
      <c r="A109" s="144" t="s">
        <v>60</v>
      </c>
      <c r="B109" s="167" t="s">
        <v>48</v>
      </c>
      <c r="C109" s="146" t="s">
        <v>53</v>
      </c>
      <c r="D109" s="168" t="s">
        <v>53</v>
      </c>
      <c r="E109" s="168"/>
      <c r="F109" s="146" t="s">
        <v>134</v>
      </c>
      <c r="G109" s="168" t="s">
        <v>53</v>
      </c>
      <c r="H109" s="147">
        <f>E109</f>
        <v>0</v>
      </c>
      <c r="I109" s="169" t="s">
        <v>53</v>
      </c>
    </row>
    <row r="110" spans="1:9" ht="20.25" customHeight="1">
      <c r="A110" s="157"/>
      <c r="B110" s="170"/>
      <c r="C110" s="148"/>
      <c r="D110" s="148"/>
      <c r="E110" s="148"/>
      <c r="F110" s="148"/>
      <c r="G110" s="148"/>
      <c r="H110" s="152" t="s">
        <v>58</v>
      </c>
      <c r="I110" s="148"/>
    </row>
    <row r="111" spans="1:9" ht="6.75" customHeight="1">
      <c r="A111" s="171"/>
      <c r="B111" s="172"/>
      <c r="C111" s="173"/>
      <c r="D111" s="173"/>
      <c r="E111" s="173"/>
      <c r="F111" s="173"/>
      <c r="G111" s="173"/>
      <c r="H111" s="152"/>
      <c r="I111" s="173"/>
    </row>
    <row r="112" spans="1:9" ht="16.5" customHeight="1">
      <c r="A112" s="123"/>
      <c r="B112" s="125"/>
      <c r="C112" s="124" t="s">
        <v>20</v>
      </c>
      <c r="D112" s="92"/>
      <c r="E112" s="88"/>
      <c r="F112" s="174" t="s">
        <v>9</v>
      </c>
      <c r="G112" s="89"/>
      <c r="H112" s="129"/>
      <c r="I112" s="93"/>
    </row>
    <row r="113" spans="1:9" ht="10.5" customHeight="1">
      <c r="A113" s="154"/>
      <c r="B113" s="124" t="s">
        <v>23</v>
      </c>
      <c r="C113" s="125" t="s">
        <v>21</v>
      </c>
      <c r="D113" s="92" t="s">
        <v>79</v>
      </c>
      <c r="E113" s="93" t="s">
        <v>105</v>
      </c>
      <c r="F113" s="94" t="s">
        <v>10</v>
      </c>
      <c r="G113" s="93" t="s">
        <v>13</v>
      </c>
      <c r="H113" s="86"/>
      <c r="I113" s="92" t="s">
        <v>4</v>
      </c>
    </row>
    <row r="114" spans="1:9" ht="10.5" customHeight="1">
      <c r="A114" s="124" t="s">
        <v>7</v>
      </c>
      <c r="B114" s="124" t="s">
        <v>24</v>
      </c>
      <c r="C114" s="125" t="s">
        <v>100</v>
      </c>
      <c r="D114" s="92" t="s">
        <v>80</v>
      </c>
      <c r="E114" s="95" t="s">
        <v>106</v>
      </c>
      <c r="F114" s="92" t="s">
        <v>11</v>
      </c>
      <c r="G114" s="92" t="s">
        <v>14</v>
      </c>
      <c r="H114" s="92" t="s">
        <v>15</v>
      </c>
      <c r="I114" s="92" t="s">
        <v>5</v>
      </c>
    </row>
    <row r="115" spans="1:9" ht="10.5" customHeight="1">
      <c r="A115" s="123"/>
      <c r="B115" s="124" t="s">
        <v>25</v>
      </c>
      <c r="C115" s="124" t="s">
        <v>99</v>
      </c>
      <c r="D115" s="92" t="s">
        <v>5</v>
      </c>
      <c r="E115" s="95" t="s">
        <v>107</v>
      </c>
      <c r="F115" s="92" t="s">
        <v>12</v>
      </c>
      <c r="G115" s="92"/>
      <c r="H115" s="92"/>
      <c r="I115" s="92"/>
    </row>
    <row r="116" spans="1:9" ht="10.5" customHeight="1">
      <c r="A116" s="123"/>
      <c r="B116" s="124"/>
      <c r="C116" s="124"/>
      <c r="D116" s="92"/>
      <c r="E116" s="95"/>
      <c r="F116" s="92"/>
      <c r="G116" s="92"/>
      <c r="H116" s="92"/>
      <c r="I116" s="191"/>
    </row>
    <row r="117" spans="1:9" ht="15" customHeight="1" thickBot="1">
      <c r="A117" s="130">
        <v>1</v>
      </c>
      <c r="B117" s="131">
        <v>2</v>
      </c>
      <c r="C117" s="131">
        <v>3</v>
      </c>
      <c r="D117" s="132" t="s">
        <v>2</v>
      </c>
      <c r="E117" s="133" t="s">
        <v>3</v>
      </c>
      <c r="F117" s="132" t="s">
        <v>16</v>
      </c>
      <c r="G117" s="132" t="s">
        <v>17</v>
      </c>
      <c r="H117" s="132" t="s">
        <v>18</v>
      </c>
      <c r="I117" s="134" t="s">
        <v>19</v>
      </c>
    </row>
    <row r="118" spans="1:9" ht="15.75" customHeight="1">
      <c r="A118" s="155" t="s">
        <v>62</v>
      </c>
      <c r="B118" s="158" t="s">
        <v>49</v>
      </c>
      <c r="C118" s="164" t="s">
        <v>53</v>
      </c>
      <c r="D118" s="78" t="s">
        <v>53</v>
      </c>
      <c r="E118" s="78" t="s">
        <v>53</v>
      </c>
      <c r="F118" s="164" t="s">
        <v>134</v>
      </c>
      <c r="G118" s="164" t="s">
        <v>134</v>
      </c>
      <c r="H118" s="164" t="s">
        <v>134</v>
      </c>
      <c r="I118" s="162" t="s">
        <v>53</v>
      </c>
    </row>
    <row r="119" spans="1:9" ht="15" customHeight="1">
      <c r="A119" s="157" t="s">
        <v>39</v>
      </c>
      <c r="B119" s="158"/>
      <c r="C119" s="175"/>
      <c r="D119" s="40"/>
      <c r="E119" s="40"/>
      <c r="F119" s="94" t="s">
        <v>134</v>
      </c>
      <c r="G119" s="94" t="s">
        <v>134</v>
      </c>
      <c r="H119" s="94" t="s">
        <v>134</v>
      </c>
      <c r="I119" s="176"/>
    </row>
    <row r="120" spans="1:9" ht="7.5" customHeight="1">
      <c r="A120" s="155" t="s">
        <v>81</v>
      </c>
      <c r="B120" s="160" t="s">
        <v>50</v>
      </c>
      <c r="C120" s="40" t="s">
        <v>53</v>
      </c>
      <c r="D120" s="60" t="s">
        <v>53</v>
      </c>
      <c r="E120" s="60" t="s">
        <v>53</v>
      </c>
      <c r="F120" s="60" t="s">
        <v>134</v>
      </c>
      <c r="G120" s="60" t="s">
        <v>134</v>
      </c>
      <c r="H120" s="60" t="s">
        <v>134</v>
      </c>
      <c r="I120" s="61" t="s">
        <v>53</v>
      </c>
    </row>
    <row r="121" spans="1:9" ht="15.75" customHeight="1" thickBot="1">
      <c r="A121" s="144" t="s">
        <v>82</v>
      </c>
      <c r="B121" s="167" t="s">
        <v>51</v>
      </c>
      <c r="C121" s="168" t="s">
        <v>53</v>
      </c>
      <c r="D121" s="146" t="s">
        <v>53</v>
      </c>
      <c r="E121" s="146" t="s">
        <v>53</v>
      </c>
      <c r="F121" s="146" t="s">
        <v>134</v>
      </c>
      <c r="G121" s="146" t="s">
        <v>134</v>
      </c>
      <c r="H121" s="146" t="s">
        <v>134</v>
      </c>
      <c r="I121" s="169" t="s">
        <v>53</v>
      </c>
    </row>
    <row r="122" spans="1:9" ht="7.5" customHeight="1">
      <c r="A122" s="177"/>
      <c r="B122" s="177"/>
      <c r="C122" s="148"/>
      <c r="D122" s="148"/>
      <c r="E122" s="148"/>
      <c r="F122" s="148"/>
      <c r="G122" s="148"/>
      <c r="H122" s="148"/>
      <c r="I122" s="148"/>
    </row>
    <row r="123" spans="1:9" ht="30" customHeight="1">
      <c r="A123" s="157" t="s">
        <v>29</v>
      </c>
      <c r="B123" s="157"/>
      <c r="C123" s="148" t="s">
        <v>117</v>
      </c>
      <c r="D123" s="150"/>
      <c r="E123" s="150" t="s">
        <v>31</v>
      </c>
      <c r="F123" s="148"/>
      <c r="G123" s="148"/>
      <c r="H123" s="148"/>
      <c r="I123" s="148"/>
    </row>
    <row r="124" spans="1:9" ht="9.75" customHeight="1">
      <c r="A124" s="99" t="s">
        <v>33</v>
      </c>
      <c r="B124" s="99"/>
      <c r="C124" s="100"/>
      <c r="D124" s="178"/>
      <c r="E124" s="178" t="s">
        <v>95</v>
      </c>
      <c r="F124" s="178"/>
      <c r="G124" s="178"/>
      <c r="H124" s="178" t="s">
        <v>119</v>
      </c>
      <c r="I124" s="178"/>
    </row>
    <row r="125" spans="1:9" ht="9.75" customHeight="1">
      <c r="A125" s="117"/>
      <c r="B125" s="117"/>
      <c r="C125" s="117"/>
      <c r="D125" s="178"/>
      <c r="E125" s="178"/>
      <c r="F125" s="149" t="s">
        <v>34</v>
      </c>
      <c r="G125" s="105"/>
      <c r="H125" s="178"/>
      <c r="I125" s="178"/>
    </row>
    <row r="126" spans="1:9" ht="24.75" customHeight="1">
      <c r="A126" s="99" t="s">
        <v>30</v>
      </c>
      <c r="B126" s="99" t="s">
        <v>118</v>
      </c>
      <c r="C126" s="100"/>
      <c r="D126" s="178"/>
      <c r="E126" s="178"/>
      <c r="F126" s="178"/>
      <c r="G126" s="178"/>
      <c r="H126" s="178"/>
      <c r="I126" s="178"/>
    </row>
    <row r="127" spans="1:9" ht="9.75" customHeight="1">
      <c r="A127" s="99" t="s">
        <v>35</v>
      </c>
      <c r="B127" s="99"/>
      <c r="C127" s="100"/>
      <c r="D127" s="178"/>
      <c r="E127" s="178"/>
      <c r="F127" s="178"/>
      <c r="G127" s="178"/>
      <c r="H127" s="178"/>
      <c r="I127" s="178"/>
    </row>
    <row r="128" spans="1:9" ht="11.25" customHeight="1">
      <c r="A128" s="12"/>
      <c r="B128" s="12"/>
      <c r="C128" s="17"/>
      <c r="D128" s="9"/>
      <c r="E128" s="26"/>
      <c r="F128" s="9"/>
      <c r="G128" s="9"/>
      <c r="H128" s="9"/>
      <c r="I128" s="27"/>
    </row>
    <row r="129" spans="1:9" ht="23.25" customHeight="1">
      <c r="A129" s="12" t="s">
        <v>246</v>
      </c>
      <c r="D129" s="9"/>
      <c r="E129" s="9"/>
      <c r="F129" s="9"/>
      <c r="G129" s="9"/>
      <c r="H129" s="9"/>
      <c r="I129" s="27"/>
    </row>
    <row r="130" spans="4:9" ht="9.75" customHeight="1">
      <c r="D130" s="9"/>
      <c r="E130" s="9"/>
      <c r="F130" s="9"/>
      <c r="G130" s="9"/>
      <c r="H130" s="9"/>
      <c r="I130" s="27"/>
    </row>
    <row r="131" spans="1:9" ht="12.75" customHeight="1">
      <c r="A131" s="17"/>
      <c r="B131" s="17"/>
      <c r="C131" s="3"/>
      <c r="D131" s="18"/>
      <c r="E131" s="18"/>
      <c r="F131" s="18"/>
      <c r="G131" s="18"/>
      <c r="H131" s="18"/>
      <c r="I131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2016-03-02T22:27:03Z</cp:lastPrinted>
  <dcterms:created xsi:type="dcterms:W3CDTF">1999-06-18T11:49:53Z</dcterms:created>
  <dcterms:modified xsi:type="dcterms:W3CDTF">2016-04-01T22:08:12Z</dcterms:modified>
  <cp:category/>
  <cp:version/>
  <cp:contentType/>
  <cp:contentStatus/>
</cp:coreProperties>
</file>