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4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Доходы!$L$12</definedName>
    <definedName name="FIO" localSheetId="0">Доходы!$E$24</definedName>
    <definedName name="FIO" localSheetId="2">Источники!$E$25</definedName>
    <definedName name="FIO" localSheetId="1">Расходы!$E$21</definedName>
    <definedName name="FORM_CODE" localSheetId="0">Доходы!$L$5</definedName>
    <definedName name="LAST_CELL" localSheetId="0">Доходы!$J$87</definedName>
    <definedName name="LAST_CELL" localSheetId="2">Источники!$I$34</definedName>
    <definedName name="LAST_CELL" localSheetId="1">Расходы!$L$98</definedName>
    <definedName name="PARAMS" localSheetId="0">Доходы!$L$11</definedName>
    <definedName name="PERIOD" localSheetId="0">Доходы!$L$6</definedName>
    <definedName name="RANGE_NAMES" localSheetId="0">Доходы!$L$10</definedName>
    <definedName name="RBEGIN_1" localSheetId="0">Доходы!$A$20</definedName>
    <definedName name="RBEGIN_1" localSheetId="2">Источники!$A$12</definedName>
    <definedName name="RBEGIN_1" localSheetId="1">Расходы!$A$13</definedName>
    <definedName name="REG_DATE" localSheetId="0">Доходы!$L$4</definedName>
    <definedName name="REND_1" localSheetId="0">Доходы!$A$88</definedName>
    <definedName name="REND_1" localSheetId="2">Источники!$A$29</definedName>
    <definedName name="REND_1" localSheetId="1">Расходы!$A$99</definedName>
    <definedName name="SIGN" localSheetId="0">Доходы!$A$23:$F$25</definedName>
    <definedName name="SIGN" localSheetId="2">Источники!$A$25:$F$26</definedName>
    <definedName name="SIGN" localSheetId="1">Расходы!$A$20:$F$22</definedName>
    <definedName name="SRC_CODE" localSheetId="0">Доходы!$L$8</definedName>
    <definedName name="SRC_KIND" localSheetId="0">Доходы!$L$7</definedName>
    <definedName name="VB_CODE" localSheetId="0">Доходы!$L$9</definedName>
  </definedNames>
  <calcPr calcId="162913"/>
</workbook>
</file>

<file path=xl/calcChain.xml><?xml version="1.0" encoding="utf-8"?>
<calcChain xmlns="http://schemas.openxmlformats.org/spreadsheetml/2006/main">
  <c r="J22" i="1" l="1"/>
  <c r="J87" i="1"/>
  <c r="J84" i="1"/>
  <c r="J53" i="1"/>
  <c r="J49" i="1"/>
  <c r="J45" i="1"/>
  <c r="J44" i="1"/>
  <c r="J40" i="1"/>
  <c r="J39" i="1"/>
  <c r="J34" i="1"/>
  <c r="J35" i="2"/>
  <c r="J36" i="2"/>
  <c r="J34" i="2"/>
  <c r="H12" i="3" l="1"/>
  <c r="H14" i="3"/>
  <c r="H16" i="3"/>
  <c r="H18" i="3"/>
  <c r="H19" i="3"/>
  <c r="H20" i="3"/>
  <c r="H21" i="3"/>
  <c r="H22" i="3"/>
  <c r="H23" i="3"/>
  <c r="H24" i="3"/>
  <c r="H25" i="3"/>
  <c r="H26" i="3"/>
  <c r="H27" i="3"/>
  <c r="H28" i="3"/>
  <c r="H29" i="3"/>
  <c r="J13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</calcChain>
</file>

<file path=xl/sharedStrings.xml><?xml version="1.0" encoding="utf-8"?>
<sst xmlns="http://schemas.openxmlformats.org/spreadsheetml/2006/main" count="1077" uniqueCount="368">
  <si>
    <t>ОТЧЕТ ОБ ИСПОЛНЕНИИ БЮДЖЕТА</t>
  </si>
  <si>
    <t>ГЛАВНОГО РАСПОРЯДИТЕЛЯ, РАСПОРЯДИТЕЛЯ, ПОЛУЧАТЕЛЯ БЮДЖЕТНЫХ СРЕДСТВ,</t>
  </si>
  <si>
    <t>ГЛАВНОГО АДМИНИСТРАТОРА, АДМИНИСТРАТОРА ИСТОЧНИКОВ ФИНАНСИРОВАНИЯ ДЕФИЦИТА БЮДЖЕТА,</t>
  </si>
  <si>
    <t>КОДЫ</t>
  </si>
  <si>
    <t>ГЛАВНОГО АДМИНИСТРАТОРА, АДМИНИСТРАТОРА ДОХОДОВ БЮДЖЕТА</t>
  </si>
  <si>
    <t xml:space="preserve">  Форма по ОКУД</t>
  </si>
  <si>
    <t>0503127</t>
  </si>
  <si>
    <t xml:space="preserve">                   Дата</t>
  </si>
  <si>
    <t>01.10.2021</t>
  </si>
  <si>
    <t>Главный распорядитель, распорядитель, получатель бюджетных средств, главный администратор, администратор доходов бюджета, главный администратор, администратор источников финансирования дефицита бюджета</t>
  </si>
  <si>
    <t xml:space="preserve">             по ОКПО</t>
  </si>
  <si>
    <t xml:space="preserve">        Глава по БК</t>
  </si>
  <si>
    <t>Наименование бюджета</t>
  </si>
  <si>
    <t xml:space="preserve">           по ОКТМО</t>
  </si>
  <si>
    <t xml:space="preserve">             по ОКЕИ</t>
  </si>
  <si>
    <t>383</t>
  </si>
  <si>
    <t xml:space="preserve">                                 1. Доходы бюджета</t>
  </si>
  <si>
    <t>АДМИНИСТРАЦИЯ МЕРКУЛОВСКОГО СЕЛЬСКОГО ПОСЕЛЕНИЯ ШОЛОХОВСКОГО РАЙОНА РОСТОВСКОЙ ОБЛАСТИ</t>
  </si>
  <si>
    <t>Бюджет Меркуловского сельского поселения Шолоховского района</t>
  </si>
  <si>
    <t>Периодичность: квартальная, годовая</t>
  </si>
  <si>
    <t>Единица измерения: руб.</t>
  </si>
  <si>
    <t>04226238</t>
  </si>
  <si>
    <t>951</t>
  </si>
  <si>
    <t>60659440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</si>
  <si>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</si>
  <si>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</si>
  <si>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</si>
  <si>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</si>
  <si>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 xml:space="preserve">         Исполнено</t>
  </si>
  <si>
    <t>Неисполненные назначения</t>
  </si>
  <si>
    <t>через финансовые органы</t>
  </si>
  <si>
    <t>через банковские счета</t>
  </si>
  <si>
    <t>некассовые операции</t>
  </si>
  <si>
    <t>итого</t>
  </si>
  <si>
    <t>4</t>
  </si>
  <si>
    <t>5</t>
  </si>
  <si>
    <t>6</t>
  </si>
  <si>
    <t>7</t>
  </si>
  <si>
    <t>8</t>
  </si>
  <si>
    <t>9</t>
  </si>
  <si>
    <t>Доходы бюджета - всего</t>
  </si>
  <si>
    <t>010</t>
  </si>
  <si>
    <t>-</t>
  </si>
  <si>
    <t>x</t>
  </si>
  <si>
    <t/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</si>
  <si>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</si>
  <si>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</si>
  <si>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</si>
  <si>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</si>
  <si>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</si>
  <si>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</si>
  <si>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</si>
  <si>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</si>
  <si>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182 10102010010000000</t>
  </si>
  <si>
    <t>182 10102000010000110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</si>
  <si>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</si>
  <si>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</si>
  <si>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</si>
  <si>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</si>
  <si>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</si>
  <si>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</si>
  <si>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</si>
  <si>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</si>
  <si>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</si>
  <si>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</si>
  <si>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</si>
  <si>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</si>
  <si>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</si>
  <si>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</si>
  <si>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Единый сельскохозяйственный налог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</si>
  <si>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</si>
  <si>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</si>
  <si>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</si>
  <si>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</si>
  <si>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</si>
  <si>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</si>
  <si>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</si>
  <si>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</si>
  <si>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</si>
  <si>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</si>
  <si>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</si>
  <si>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</si>
  <si>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</si>
  <si>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</si>
  <si>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</si>
  <si>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</si>
  <si>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182 10606000000000000</t>
  </si>
  <si>
    <t>Земельный налог с организаций</t>
  </si>
  <si>
    <t>182 10606030030000000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</si>
  <si>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</si>
  <si>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</si>
  <si>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</si>
  <si>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</si>
  <si>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</si>
  <si>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</si>
  <si>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</si>
  <si>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</si>
  <si>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</si>
  <si>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</si>
  <si>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</si>
  <si>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</si>
  <si>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</si>
  <si>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</si>
  <si>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</si>
  <si>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</si>
  <si>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</si>
  <si>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</si>
  <si>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</si>
  <si>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951 10804020010000000</t>
  </si>
  <si>
    <t>182 10804000010000110</t>
  </si>
  <si>
    <t>182 10804020010000110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</si>
  <si>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</si>
  <si>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</si>
  <si>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</si>
  <si>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</si>
  <si>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</si>
  <si>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</si>
  <si>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</si>
  <si>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</si>
  <si>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</si>
  <si>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</si>
  <si>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</si>
  <si>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</si>
  <si>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</si>
  <si>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</si>
  <si>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</si>
  <si>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951 11651000020000140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</si>
  <si>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</si>
  <si>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951 11651040020000140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</si>
  <si>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</si>
  <si>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</si>
  <si>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</si>
  <si>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</si>
  <si>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</si>
  <si>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</si>
  <si>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 по объекту: "Благоустройство территории "Отдыхаем вместе" по адресу: х.Меркуловский пер.Победы, 3б")</t>
  </si>
  <si>
    <t>951 11715030100001150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</si>
  <si>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</si>
  <si>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</si>
  <si>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</si>
  <si>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</si>
  <si>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</si>
  <si>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</si>
  <si>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выравнивание бюджетной обеспеченности</t>
  </si>
  <si>
    <t>951 20216001000000150</t>
  </si>
  <si>
    <t>Дотации бюджетам сельских поселений на выравнивание бюджетной обеспечеенности из бюджетов муниципальных районов</t>
  </si>
  <si>
    <t>951 20216001100000150</t>
  </si>
  <si>
    <t>Субсидии бюджетам бюджетной системы Российской Федерации (межбюджетные субсидии)</t>
  </si>
  <si>
    <t>951 20220000000000150</t>
  </si>
  <si>
    <t>Прочие субсидии</t>
  </si>
  <si>
    <t>951 20229999000000150</t>
  </si>
  <si>
    <t>Прочие субсидии бюджетам сельских поселений</t>
  </si>
  <si>
    <t>951 20229999100000150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</si>
  <si>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</si>
  <si>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</si>
  <si>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</si>
  <si>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</si>
  <si>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</si>
  <si>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</si>
  <si>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</si>
  <si>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</si>
  <si>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</si>
  <si>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</si>
  <si>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</si>
  <si>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</si>
  <si>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</si>
  <si>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</si>
  <si>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</si>
  <si>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</si>
  <si>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</si>
  <si>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</si>
  <si>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</si>
  <si>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</si>
  <si>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</si>
  <si>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0503127  с.2</t>
  </si>
  <si>
    <t>Код расхода по бюджетной классификации</t>
  </si>
  <si>
    <t>Лимиты бюджетных обязательств</t>
  </si>
  <si>
    <t xml:space="preserve"> Неисполненные назначения</t>
  </si>
  <si>
    <t>по ассигнованиям</t>
  </si>
  <si>
    <t>по лимитам бюджетных обязательств</t>
  </si>
  <si>
    <t>10</t>
  </si>
  <si>
    <t>11</t>
  </si>
  <si>
    <t>Расходы бюджета - всего</t>
  </si>
  <si>
    <t>200</t>
  </si>
  <si>
    <t>ОБЩЕГОСУДАРСТВЕННЫЕ ВОПРОСЫ</t>
  </si>
  <si>
    <t>951 0100 0000000000 000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</si>
  <si>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</si>
  <si>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951 0104 0000000000 000</t>
  </si>
  <si>
    <t>951 0104 1010025300 000</t>
  </si>
  <si>
    <t>Прочая закупка товаров, работ и услуг для обеспечения государственных (муниципальных) нужд</t>
  </si>
  <si>
    <t>951 0104 1010025300 244</t>
  </si>
  <si>
    <t>951 0104 1220000110 000</t>
  </si>
  <si>
    <t>Фонд оплаты труда государственных (муниципальных) органов</t>
  </si>
  <si>
    <t>951 0104 1220000110 121</t>
  </si>
  <si>
    <t>Иные выплаты персоналу государственных (муниципальных) органов, за исключением фонда оплаты труда</t>
  </si>
  <si>
    <t>951 0104 1220000110 122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</si>
  <si>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</si>
  <si>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951 0104 1220000110 129</t>
  </si>
  <si>
    <t>951 0104 1220000190 000</t>
  </si>
  <si>
    <t>951 0104 1220000190 122</t>
  </si>
  <si>
    <t>951 0104 1220000190 244</t>
  </si>
  <si>
    <t>закупка энергетических ресурсов</t>
  </si>
  <si>
    <t>951 0104 1220000190 247</t>
  </si>
  <si>
    <t>951 0104 1220072390 000</t>
  </si>
  <si>
    <t>951 0104 1220072390 244</t>
  </si>
  <si>
    <t>951 0104 1220085120 000</t>
  </si>
  <si>
    <t>951 0104 1220085120 540</t>
  </si>
  <si>
    <t>Обеспечение проведения выборов и референдумов</t>
  </si>
  <si>
    <t>951 0107 0000000000 000</t>
  </si>
  <si>
    <t>951 0107 1220099990 000</t>
  </si>
  <si>
    <t>Специальные расходы</t>
  </si>
  <si>
    <t>951 0107 1220099990 880</t>
  </si>
  <si>
    <t>Другие общегосударственные вопросы</t>
  </si>
  <si>
    <t>951 0113 0000000000 000</t>
  </si>
  <si>
    <t>951 0113 1220025360 000</t>
  </si>
  <si>
    <t>951 0113 1220025360 244</t>
  </si>
  <si>
    <t>951 0113 1220086100 000</t>
  </si>
  <si>
    <t>951 0113 1220086100 244</t>
  </si>
  <si>
    <t>951 0113 1220099990 000</t>
  </si>
  <si>
    <t>Уплата налога на имущество организаций и земельного налога</t>
  </si>
  <si>
    <t>951 0113 1220099990 851</t>
  </si>
  <si>
    <t>Уплата прочих налогов, сборов</t>
  </si>
  <si>
    <t>951 0113 1220099990 852</t>
  </si>
  <si>
    <t>Уплата иных платежей</t>
  </si>
  <si>
    <t>951 0113 1220099990 853</t>
  </si>
  <si>
    <t>951 0113 9990099990 000</t>
  </si>
  <si>
    <t>951 0113 9990099990 244</t>
  </si>
  <si>
    <t>Бюджетные инвестиции на приобретение объектов недвижимого имущества в государственную (муниципальную) собственность</t>
  </si>
  <si>
    <t>951 0113 9990099990 412</t>
  </si>
  <si>
    <t>НАЦИОНАЛЬНАЯ ОБОРОНА</t>
  </si>
  <si>
    <t>951 0200 0000000000 000</t>
  </si>
  <si>
    <t>Мобилизационная и вневойсковая подготовка</t>
  </si>
  <si>
    <t>951 0203 0000000000 000</t>
  </si>
  <si>
    <t>951 0203 1220051180 000</t>
  </si>
  <si>
    <t>951 0203 1220051180 121</t>
  </si>
  <si>
    <t>951 0203 1220051180 129</t>
  </si>
  <si>
    <t>951 0203 1220051180 244</t>
  </si>
  <si>
    <t>НАЦИОНАЛЬНАЯ БЕЗОПАСНОСТЬ И ПРАВООХРАНИТЕЛЬНАЯ ДЕЯТЕЛЬНОСТЬ</t>
  </si>
  <si>
    <t>951 0300 0000000000 000</t>
  </si>
  <si>
    <t>Обеспечение пожарной безопасности</t>
  </si>
  <si>
    <t>951 0310 0000000000 000</t>
  </si>
  <si>
    <t>951 0310 0910025270 000</t>
  </si>
  <si>
    <t>951 0310 0910025270 244</t>
  </si>
  <si>
    <t>951 0310 0910071260 000</t>
  </si>
  <si>
    <t>951 0310 0910071260 244</t>
  </si>
  <si>
    <t>НАЦИОНАЛЬНАЯ ЭКОНОМИКА</t>
  </si>
  <si>
    <t>951 0400 0000000000 000</t>
  </si>
  <si>
    <t>Водное хозяйство</t>
  </si>
  <si>
    <t>951 0406 0000000000 000</t>
  </si>
  <si>
    <t>951 0406 0520025370 000</t>
  </si>
  <si>
    <t>951 0406 0520025370 244</t>
  </si>
  <si>
    <t>951 0406 05200S4220 000</t>
  </si>
  <si>
    <t>951 0406 05200S4220 244</t>
  </si>
  <si>
    <t>Дорожное хозяйство (дорожные фонды)</t>
  </si>
  <si>
    <t>951 0409 0000000000 000</t>
  </si>
  <si>
    <t>951 0409 0610085130 000</t>
  </si>
  <si>
    <t>951 0409 0610085130 244</t>
  </si>
  <si>
    <t>ЖИЛИЩНО-КОММУНАЛЬНОЕ ХОЗЯЙСТВО</t>
  </si>
  <si>
    <t>951 0500 0000000000 000</t>
  </si>
  <si>
    <t>Коммунальное хозяйство</t>
  </si>
  <si>
    <t>951 0502 0000000000 000</t>
  </si>
  <si>
    <t>951 0502 0510085230 000</t>
  </si>
  <si>
    <t>951 0502 0510085230 244</t>
  </si>
  <si>
    <t>Благоустройство</t>
  </si>
  <si>
    <t>951 0503 0000000000 000</t>
  </si>
  <si>
    <t>951 0503 0510025080 000</t>
  </si>
  <si>
    <t>951 0503 0510025080 244</t>
  </si>
  <si>
    <t>951 0503 0510025080 247</t>
  </si>
  <si>
    <t>951 0503 0510025100 000</t>
  </si>
  <si>
    <t>951 0503 0510025100 244</t>
  </si>
  <si>
    <t>951 0503 0510025110 000</t>
  </si>
  <si>
    <t>951 0503 0510025110 244</t>
  </si>
  <si>
    <t>951 0503 0510025160 000</t>
  </si>
  <si>
    <t>951 0503 0510025160 244</t>
  </si>
  <si>
    <t>951 0503 0510099990 000</t>
  </si>
  <si>
    <t>951 0503 0510099990 244</t>
  </si>
  <si>
    <t>951 0503 14100S4640 000</t>
  </si>
  <si>
    <t>951 0503 14100S4640 244</t>
  </si>
  <si>
    <t>ОБРАЗОВАНИЕ</t>
  </si>
  <si>
    <t>951 0700 0000000000 000</t>
  </si>
  <si>
    <t>Профессиональная подготовка, переподготовка и повышение квалификации</t>
  </si>
  <si>
    <t>951 0705 0000000000 000</t>
  </si>
  <si>
    <t>951 0705 1210025320 000</t>
  </si>
  <si>
    <t>951 0705 1210025320 244</t>
  </si>
  <si>
    <t>КУЛЬТУРА, КИНЕМАТОГРАФИЯ</t>
  </si>
  <si>
    <t>951 0800 0000000000 000</t>
  </si>
  <si>
    <t>Культура</t>
  </si>
  <si>
    <t>951 0801 0000000000 000</t>
  </si>
  <si>
    <t>951 0801 0310000590 000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</si>
  <si>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</si>
  <si>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951 0801 0310000590 611</t>
  </si>
  <si>
    <t>СОЦИАЛЬНАЯ ПОЛИТИКА</t>
  </si>
  <si>
    <t>951 1000 0000000000 000</t>
  </si>
  <si>
    <t>Пенсионное обеспечение</t>
  </si>
  <si>
    <t>951 1001 0000000000 000</t>
  </si>
  <si>
    <t>951 1001 0110025010 000</t>
  </si>
  <si>
    <t>Иные пенсии, социальные доплаты к пенсиям</t>
  </si>
  <si>
    <t>951 1001 0110025010 312</t>
  </si>
  <si>
    <t>Результат исполнения бюджета (дефицит "-" , профицит "+")</t>
  </si>
  <si>
    <t>450</t>
  </si>
  <si>
    <t xml:space="preserve">             Форма 0503127  с.3</t>
  </si>
  <si>
    <t xml:space="preserve">                    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</si>
  <si>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</si>
  <si>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дефицита бюджета - всего</t>
  </si>
  <si>
    <t>500</t>
  </si>
  <si>
    <t>в том числе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</si>
  <si>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</si>
  <si>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</si>
  <si>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</si>
  <si>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</si>
  <si>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</si>
  <si>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</si>
  <si>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</si>
  <si>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</si>
  <si>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</si>
  <si>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</si>
  <si>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</si>
  <si>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</si>
  <si>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</si>
  <si>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Уменьшение прочих остатков денежных средств бюджетов сельских поселений</t>
  </si>
  <si>
    <t>951 01050201100000610</t>
  </si>
  <si>
    <t>Изменение остатков по расчетам (стр. 810+820)</t>
  </si>
  <si>
    <t>800</t>
  </si>
  <si>
    <t>изменение остатков по расчетам с органами, организующими исполнение бюджета (стр.811 + 812)</t>
  </si>
  <si>
    <t>810</t>
  </si>
  <si>
    <t>из них:
увеличение счетов расчетов (дебетовый остаток счета 121002000)</t>
  </si>
  <si>
    <t>811</t>
  </si>
  <si>
    <t>уменьшение счетов расчетов (кредитовый остаток счета 130405000)</t>
  </si>
  <si>
    <t>812</t>
  </si>
  <si>
    <t>Изменение остатков по внутренним расчетам (стр.821 + стр. 822)</t>
  </si>
  <si>
    <t>820</t>
  </si>
  <si>
    <t>в том числе:
увеличение остатков по внутренним расчетам</t>
  </si>
  <si>
    <t>821</t>
  </si>
  <si>
    <t>уменьшение остатков по внутренним расчетам</t>
  </si>
  <si>
    <t>822</t>
  </si>
  <si>
    <t>Доходы/EXPORT_SRC_KIND</t>
  </si>
  <si>
    <t>ПОС</t>
  </si>
  <si>
    <t>Доходы/FORM_CODE</t>
  </si>
  <si>
    <t>227</t>
  </si>
  <si>
    <t>Доходы/RANGE_NAMES</t>
  </si>
  <si>
    <t>1</t>
  </si>
  <si>
    <t>Доходы/EXPORT_PRP</t>
  </si>
  <si>
    <t>Доходы/EXPORT_PARAM_SRC_KIND</t>
  </si>
  <si>
    <t>Доходы/PERIOD</t>
  </si>
  <si>
    <t>Доходы/BUDG_REP</t>
  </si>
  <si>
    <t>Доходы/REG_DATE</t>
  </si>
  <si>
    <t>Доходы/EXPORT_VB_CODE</t>
  </si>
  <si>
    <t>3</t>
  </si>
  <si>
    <t>Доходы/FORM_TYPE</t>
  </si>
  <si>
    <t>2</t>
  </si>
  <si>
    <t>Доходы/PARAMS</t>
  </si>
  <si>
    <t>Доходы/FILE_NAME</t>
  </si>
  <si>
    <t>C:\227Q01.txt</t>
  </si>
  <si>
    <t>Доходы/ExportView</t>
  </si>
  <si>
    <t>Доходы/EXPORT_SRC_CODE</t>
  </si>
  <si>
    <t>на 1 октября 2021г</t>
  </si>
  <si>
    <t>Резервный фонд</t>
  </si>
  <si>
    <t>Резервный фонд Администрации Меркуловского сельского поселения в рамках непрограммных расходов органов местного самоуправления</t>
  </si>
  <si>
    <t>951 0111 9910090100 000</t>
  </si>
  <si>
    <t>951 0111 9910099100 870</t>
  </si>
  <si>
    <t>182 10500000000000000</t>
  </si>
  <si>
    <t>182 10503000010000110</t>
  </si>
  <si>
    <t>Руководитель                                                                  Е.А.Мутилина</t>
  </si>
  <si>
    <t>Начальник сектора экономики и финансов</t>
  </si>
  <si>
    <t>О.Н.Григорьева</t>
  </si>
  <si>
    <t>Главный специалист</t>
  </si>
  <si>
    <t>Н.Н.Зеленькова</t>
  </si>
  <si>
    <t>"1"    октября 2021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</si>
</sst>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9" x14ac:knownFonts="1">
    <font>
      <sz val="10"/>
      <name val="Arial"/>
    </font>
    <font>
      <b/>
      <sz val="11"/>
      <name val="Arial Cyr"/>
    </font>
    <font>
      <sz val="8"/>
      <name val="Arial Cyr"/>
    </font>
    <font>
      <b/>
      <sz val="10"/>
      <name val="Arial Cyr"/>
    </font>
    <font>
      <sz val="10"/>
      <name val="Arial Cyr"/>
    </font>
    <font>
      <b/>
      <sz val="8"/>
      <name val="Arial Cyr"/>
    </font>
    <font>
      <sz val="8.5"/>
      <name val="MS Sans Serif"/>
    </font>
    <font>
      <sz val="8"/>
      <name val="Arial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centerContinuous"/>
    </xf>
    <xf numFmtId="0" fontId="4" fillId="0" borderId="0" xfId="0" applyFont="1" applyBorder="1" applyAlignment="1" applyProtection="1"/>
    <xf numFmtId="0" fontId="1" fillId="0" borderId="1" xfId="0" applyFont="1" applyBorder="1" applyAlignment="1" applyProtection="1"/>
    <xf numFmtId="0" fontId="2" fillId="0" borderId="2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3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164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wrapText="1"/>
    </xf>
    <xf numFmtId="49" fontId="2" fillId="0" borderId="4" xfId="0" applyNumberFormat="1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26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49" fontId="2" fillId="0" borderId="2" xfId="0" applyNumberFormat="1" applyFont="1" applyBorder="1" applyAlignment="1" applyProtection="1">
      <alignment horizontal="center" vertical="center"/>
    </xf>
    <xf numFmtId="49" fontId="2" fillId="0" borderId="28" xfId="0" applyNumberFormat="1" applyFont="1" applyBorder="1" applyAlignment="1" applyProtection="1">
      <alignment horizontal="center" vertical="center"/>
    </xf>
    <xf numFmtId="49" fontId="2" fillId="0" borderId="29" xfId="0" applyNumberFormat="1" applyFont="1" applyBorder="1" applyAlignment="1" applyProtection="1">
      <alignment horizontal="center" vertical="center"/>
    </xf>
    <xf numFmtId="49" fontId="5" fillId="0" borderId="30" xfId="0" applyNumberFormat="1" applyFont="1" applyBorder="1" applyAlignment="1" applyProtection="1">
      <alignment horizontal="left" vertical="center" wrapText="1"/>
    </xf>
    <xf numFmtId="49" fontId="5" fillId="0" borderId="30" xfId="0" applyNumberFormat="1" applyFont="1" applyBorder="1" applyAlignment="1" applyProtection="1">
      <alignment horizontal="center" vertical="center" wrapText="1"/>
    </xf>
    <xf numFmtId="4" fontId="5" fillId="0" borderId="30" xfId="0" applyNumberFormat="1" applyFont="1" applyBorder="1" applyAlignment="1" applyProtection="1">
      <alignment horizontal="right" vertical="center"/>
    </xf>
    <xf numFmtId="49" fontId="2" fillId="0" borderId="30" xfId="0" applyNumberFormat="1" applyFont="1" applyBorder="1" applyAlignment="1" applyProtection="1">
      <alignment horizontal="left" vertical="center" wrapText="1"/>
    </xf>
    <xf numFmtId="49" fontId="2" fillId="0" borderId="30" xfId="0" applyNumberFormat="1" applyFont="1" applyBorder="1" applyAlignment="1" applyProtection="1">
      <alignment horizontal="center" vertical="center" wrapText="1"/>
    </xf>
    <xf numFmtId="4" fontId="2" fillId="0" borderId="30" xfId="0" applyNumberFormat="1" applyFont="1" applyBorder="1" applyAlignment="1" applyProtection="1">
      <alignment horizontal="right" vertical="center"/>
    </xf>
    <xf numFmtId="165" fontId="2" fillId="0" borderId="30" xfId="0" applyNumberFormat="1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Continuous"/>
    </xf>
    <xf numFmtId="0" fontId="4" fillId="0" borderId="0" xfId="0" applyFont="1" applyBorder="1" applyAlignment="1" applyProtection="1">
      <alignment horizontal="left"/>
    </xf>
    <xf numFmtId="49" fontId="4" fillId="0" borderId="0" xfId="0" applyNumberFormat="1" applyFont="1" applyBorder="1" applyAlignment="1" applyProtection="1"/>
    <xf numFmtId="49" fontId="2" fillId="0" borderId="27" xfId="0" applyNumberFormat="1" applyFont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4" fontId="2" fillId="0" borderId="0" xfId="0" applyNumberFormat="1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center" vertical="top"/>
    </xf>
    <xf numFmtId="49" fontId="2" fillId="0" borderId="0" xfId="0" applyNumberFormat="1" applyFont="1" applyBorder="1" applyAlignment="1" applyProtection="1">
      <alignment horizontal="center" vertical="center"/>
    </xf>
    <xf numFmtId="49" fontId="7" fillId="0" borderId="30" xfId="0" applyNumberFormat="1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wrapText="1"/>
    </xf>
    <xf numFmtId="0" fontId="2" fillId="0" borderId="5" xfId="0" applyFont="1" applyBorder="1" applyAlignment="1" applyProtection="1">
      <alignment horizontal="left" wrapText="1"/>
    </xf>
    <xf numFmtId="0" fontId="4" fillId="0" borderId="5" xfId="0" applyFont="1" applyBorder="1" applyAlignment="1" applyProtection="1">
      <alignment horizontal="left" wrapText="1"/>
    </xf>
    <xf numFmtId="49" fontId="2" fillId="0" borderId="19" xfId="0" applyNumberFormat="1" applyFont="1" applyBorder="1" applyAlignment="1" applyProtection="1">
      <alignment horizontal="center" vertical="center" wrapText="1"/>
    </xf>
    <xf numFmtId="49" fontId="2" fillId="0" borderId="17" xfId="0" applyNumberFormat="1" applyFont="1" applyBorder="1" applyAlignment="1" applyProtection="1">
      <alignment horizontal="center" vertical="center" wrapText="1"/>
    </xf>
    <xf numFmtId="49" fontId="2" fillId="0" borderId="22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49" fontId="2" fillId="0" borderId="5" xfId="0" applyNumberFormat="1" applyFont="1" applyBorder="1" applyAlignment="1" applyProtection="1">
      <alignment horizontal="left" wrapText="1"/>
    </xf>
    <xf numFmtId="49" fontId="2" fillId="0" borderId="31" xfId="0" applyNumberFormat="1" applyFont="1" applyBorder="1" applyAlignment="1" applyProtection="1">
      <alignment horizontal="center" vertical="center"/>
    </xf>
    <xf numFmtId="49" fontId="2" fillId="0" borderId="32" xfId="0" applyNumberFormat="1" applyFont="1" applyBorder="1" applyAlignment="1" applyProtection="1">
      <alignment horizontal="center" vertical="center"/>
    </xf>
    <xf numFmtId="49" fontId="2" fillId="0" borderId="15" xfId="0" applyNumberFormat="1" applyFont="1" applyBorder="1" applyAlignment="1" applyProtection="1">
      <alignment horizontal="center" vertical="center" wrapText="1"/>
    </xf>
    <xf numFmtId="49" fontId="2" fillId="0" borderId="20" xfId="0" applyNumberFormat="1" applyFont="1" applyBorder="1" applyAlignment="1" applyProtection="1">
      <alignment horizontal="center" vertical="center" wrapText="1"/>
    </xf>
    <xf numFmtId="49" fontId="2" fillId="0" borderId="25" xfId="0" applyNumberFormat="1" applyFont="1" applyBorder="1" applyAlignment="1" applyProtection="1">
      <alignment horizontal="center" vertical="center" wrapText="1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17" xfId="0" applyNumberFormat="1" applyFont="1" applyBorder="1" applyAlignment="1" applyProtection="1">
      <alignment horizontal="center" vertical="center"/>
    </xf>
    <xf numFmtId="49" fontId="2" fillId="0" borderId="22" xfId="0" applyNumberFormat="1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13" xfId="0" applyNumberFormat="1" applyFont="1" applyBorder="1" applyAlignment="1" applyProtection="1">
      <alignment horizontal="center" vertical="center"/>
    </xf>
    <xf numFmtId="49" fontId="2" fillId="0" borderId="14" xfId="0" applyNumberFormat="1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0" fontId="2" fillId="0" borderId="28" xfId="0" applyFont="1" applyBorder="1" applyAlignment="1" applyProtection="1">
      <alignment horizontal="center" vertical="center"/>
    </xf>
    <xf numFmtId="49" fontId="5" fillId="0" borderId="31" xfId="0" applyNumberFormat="1" applyFont="1" applyBorder="1" applyAlignment="1" applyProtection="1">
      <alignment horizontal="center" vertical="center"/>
    </xf>
    <xf numFmtId="49" fontId="5" fillId="0" borderId="32" xfId="0" applyNumberFormat="1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49" fontId="2" fillId="0" borderId="10" xfId="0" applyNumberFormat="1" applyFont="1" applyBorder="1" applyAlignment="1" applyProtection="1">
      <alignment horizontal="center" vertical="center"/>
    </xf>
    <xf numFmtId="49" fontId="2" fillId="0" borderId="33" xfId="0" applyNumberFormat="1" applyFont="1" applyBorder="1" applyAlignment="1" applyProtection="1">
      <alignment horizontal="center" vertical="center"/>
    </xf>
    <xf numFmtId="49" fontId="2" fillId="0" borderId="11" xfId="0" applyNumberFormat="1" applyFont="1" applyBorder="1" applyAlignment="1" applyProtection="1">
      <alignment horizontal="center" vertical="center"/>
    </xf>
    <xf numFmtId="49" fontId="2" fillId="0" borderId="23" xfId="0" applyNumberFormat="1" applyFont="1" applyBorder="1" applyAlignment="1" applyProtection="1">
      <alignment horizontal="center" vertical="center"/>
    </xf>
    <xf numFmtId="49" fontId="2" fillId="0" borderId="5" xfId="0" applyNumberFormat="1" applyFont="1" applyBorder="1" applyAlignment="1" applyProtection="1">
      <alignment horizontal="center" vertical="center"/>
    </xf>
    <xf numFmtId="49" fontId="2" fillId="0" borderId="24" xfId="0" applyNumberFormat="1" applyFont="1" applyBorder="1" applyAlignment="1" applyProtection="1">
      <alignment horizontal="center" vertical="center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34" xfId="0" applyNumberFormat="1" applyFont="1" applyBorder="1" applyAlignment="1" applyProtection="1">
      <alignment horizontal="center" vertical="center"/>
    </xf>
    <xf numFmtId="49" fontId="2" fillId="0" borderId="35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49" fontId="2" fillId="0" borderId="12" xfId="0" applyNumberFormat="1" applyFont="1" applyBorder="1" applyAlignment="1" applyProtection="1">
      <alignment horizontal="center" vertical="top"/>
    </xf>
    <xf numFmtId="49" fontId="2" fillId="0" borderId="13" xfId="0" applyNumberFormat="1" applyFont="1" applyBorder="1" applyAlignment="1" applyProtection="1">
      <alignment horizontal="center" vertical="top"/>
    </xf>
    <xf numFmtId="49" fontId="2" fillId="0" borderId="14" xfId="0" applyNumberFormat="1" applyFont="1" applyBorder="1" applyAlignment="1" applyProtection="1">
      <alignment horizontal="center" vertical="top"/>
    </xf>
    <xf numFmtId="0" fontId="6" fillId="0" borderId="0" xfId="0" applyFont="1" applyBorder="1" applyAlignment="1" applyProtection="1">
      <alignment horizontal="center" vertical="top"/>
    </xf>
    <xf numFmtId="0" fontId="8" fillId="0" borderId="0" xfId="0" applyFont="1" applyAlignment="1"/>
    <xf numFmtId="0" fontId="0" fillId="0" borderId="0" xfId="0" applyAlignment="1"/>
    <xf numFmtId="0" fontId="4" fillId="0" borderId="0" xfId="0" applyFont="1" applyBorder="1" applyAlignment="1" applyProtection="1">
      <alignment horizontal="left"/>
    </xf>
    <xf numFmtId="0" fontId="8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8"/>
  <sheetViews>
    <sheetView showGridLines="0" workbookViewId="0">
      <selection activeCell="E28" sqref="E28"/>
    </sheetView>
  </sheetViews>
  <sheetFormatPr defaultRowHeight="12.75" customHeight="1" x14ac:dyDescent="0.2"/>
  <cols>
    <col min="1" max="1" width="45.7109375" customWidth="1"/>
    <col min="2" max="2" width="4.5703125" customWidth="1"/>
    <col min="3" max="3" width="16" customWidth="1"/>
    <col min="4" max="4" width="22.7109375" customWidth="1"/>
    <col min="5" max="6" width="16.7109375" customWidth="1"/>
    <col min="7" max="8" width="10.5703125" customWidth="1"/>
    <col min="9" max="10" width="16.7109375" customWidth="1"/>
  </cols>
  <sheetData>
    <row r="1" spans="1:10" ht="16.899999999999999" customHeight="1" x14ac:dyDescent="0.25">
      <c r="A1" s="41" t="s">
        <v>0</v>
      </c>
      <c r="B1" s="41"/>
      <c r="C1" s="41"/>
      <c r="D1" s="41"/>
      <c r="E1" s="41"/>
      <c r="F1" s="41"/>
      <c r="G1" s="41"/>
      <c r="H1" s="41"/>
      <c r="I1" s="1"/>
      <c r="J1" s="1"/>
    </row>
    <row r="2" spans="1:10" ht="16.899999999999999" customHeight="1" x14ac:dyDescent="0.25">
      <c r="A2" s="41" t="s">
        <v>1</v>
      </c>
      <c r="B2" s="41"/>
      <c r="C2" s="41"/>
      <c r="D2" s="41"/>
      <c r="E2" s="41"/>
      <c r="F2" s="41"/>
      <c r="G2" s="41"/>
      <c r="H2" s="41"/>
      <c r="I2" s="2"/>
      <c r="J2" s="3"/>
    </row>
    <row r="3" spans="1:10" ht="16.899999999999999" customHeight="1" x14ac:dyDescent="0.25">
      <c r="A3" s="41" t="s">
        <v>2</v>
      </c>
      <c r="B3" s="41"/>
      <c r="C3" s="41"/>
      <c r="D3" s="41"/>
      <c r="E3" s="41"/>
      <c r="F3" s="41"/>
      <c r="G3" s="41"/>
      <c r="H3" s="41"/>
      <c r="I3" s="4"/>
      <c r="J3" s="5" t="s">
        <v>3</v>
      </c>
    </row>
    <row r="4" spans="1:10" ht="16.899999999999999" customHeight="1" x14ac:dyDescent="0.25">
      <c r="A4" s="41" t="s">
        <v>4</v>
      </c>
      <c r="B4" s="41"/>
      <c r="C4" s="41"/>
      <c r="D4" s="41"/>
      <c r="E4" s="41"/>
      <c r="F4" s="41"/>
      <c r="G4" s="41"/>
      <c r="H4" s="41"/>
      <c r="I4" s="6" t="s">
        <v>5</v>
      </c>
      <c r="J4" s="7" t="s">
        <v>6</v>
      </c>
    </row>
    <row r="5" spans="1:10" x14ac:dyDescent="0.2">
      <c r="A5" s="42" t="s">
        <v>355</v>
      </c>
      <c r="B5" s="42"/>
      <c r="C5" s="42"/>
      <c r="D5" s="42"/>
      <c r="E5" s="42"/>
      <c r="F5" s="42"/>
      <c r="G5" s="42"/>
      <c r="H5" s="42"/>
      <c r="I5" s="9" t="s">
        <v>7</v>
      </c>
      <c r="J5" s="10" t="s">
        <v>8</v>
      </c>
    </row>
    <row r="6" spans="1:10" ht="21" customHeight="1" x14ac:dyDescent="0.2">
      <c r="A6" s="49" t="s">
        <v>9</v>
      </c>
      <c r="B6" s="11"/>
      <c r="C6" s="11"/>
      <c r="D6" s="8"/>
      <c r="E6" s="8"/>
      <c r="F6" s="8"/>
      <c r="G6" s="8"/>
      <c r="H6" s="8"/>
      <c r="I6" s="9" t="s">
        <v>10</v>
      </c>
      <c r="J6" s="12" t="s">
        <v>21</v>
      </c>
    </row>
    <row r="7" spans="1:10" ht="40.5" customHeight="1" x14ac:dyDescent="0.2">
      <c r="A7" s="49"/>
      <c r="B7" s="50" t="s">
        <v>17</v>
      </c>
      <c r="C7" s="51"/>
      <c r="D7" s="51"/>
      <c r="E7" s="51"/>
      <c r="F7" s="51"/>
      <c r="G7" s="51"/>
      <c r="H7" s="51"/>
      <c r="I7" s="9" t="s">
        <v>11</v>
      </c>
      <c r="J7" s="12" t="s">
        <v>22</v>
      </c>
    </row>
    <row r="8" spans="1:10" x14ac:dyDescent="0.2">
      <c r="A8" s="9" t="s">
        <v>12</v>
      </c>
      <c r="B8" s="62" t="s">
        <v>18</v>
      </c>
      <c r="C8" s="62"/>
      <c r="D8" s="62"/>
      <c r="E8" s="62"/>
      <c r="F8" s="62"/>
      <c r="G8" s="62"/>
      <c r="H8" s="62"/>
      <c r="I8" s="9" t="s">
        <v>13</v>
      </c>
      <c r="J8" s="12" t="s">
        <v>23</v>
      </c>
    </row>
    <row r="9" spans="1:10" x14ac:dyDescent="0.2">
      <c r="A9" s="9" t="s">
        <v>19</v>
      </c>
      <c r="B9" s="9"/>
      <c r="C9" s="9"/>
      <c r="D9" s="9"/>
      <c r="E9" s="6"/>
      <c r="F9" s="6"/>
      <c r="G9" s="6"/>
      <c r="H9" s="6"/>
      <c r="I9" s="9"/>
      <c r="J9" s="13"/>
    </row>
    <row r="10" spans="1:10" x14ac:dyDescent="0.2">
      <c r="A10" s="9" t="s">
        <v>20</v>
      </c>
      <c r="B10" s="9"/>
      <c r="C10" s="14"/>
      <c r="D10" s="14"/>
      <c r="E10" s="6"/>
      <c r="F10" s="6"/>
      <c r="G10" s="6"/>
      <c r="H10" s="6"/>
      <c r="I10" s="9" t="s">
        <v>14</v>
      </c>
      <c r="J10" s="15" t="s">
        <v>15</v>
      </c>
    </row>
    <row r="11" spans="1:10" ht="16.899999999999999" customHeight="1" x14ac:dyDescent="0.25">
      <c r="A11" s="41" t="s">
        <v>16</v>
      </c>
      <c r="B11" s="41"/>
      <c r="C11" s="41"/>
      <c r="D11" s="41"/>
      <c r="E11" s="41"/>
      <c r="F11" s="41"/>
      <c r="G11" s="41"/>
      <c r="H11" s="41"/>
      <c r="I11" s="41"/>
      <c r="J11" s="16"/>
    </row>
    <row r="12" spans="1:10" ht="13.5" customHeight="1" x14ac:dyDescent="0.2">
      <c r="A12" s="43" t="s">
        <v>24</v>
      </c>
      <c r="B12" s="46" t="s">
        <v>25</v>
      </c>
      <c r="C12" s="56" t="s">
        <v>26</v>
      </c>
      <c r="D12" s="57"/>
      <c r="E12" s="55" t="s">
        <v>27</v>
      </c>
      <c r="F12" s="73" t="s">
        <v>28</v>
      </c>
      <c r="G12" s="74"/>
      <c r="H12" s="74"/>
      <c r="I12" s="75"/>
      <c r="J12" s="65" t="s">
        <v>29</v>
      </c>
    </row>
    <row r="13" spans="1:10" ht="9.9499999999999993" customHeight="1" x14ac:dyDescent="0.2">
      <c r="A13" s="44"/>
      <c r="B13" s="47"/>
      <c r="C13" s="58"/>
      <c r="D13" s="59"/>
      <c r="E13" s="53"/>
      <c r="F13" s="52" t="s">
        <v>30</v>
      </c>
      <c r="G13" s="52" t="s">
        <v>31</v>
      </c>
      <c r="H13" s="52" t="s">
        <v>32</v>
      </c>
      <c r="I13" s="68" t="s">
        <v>33</v>
      </c>
      <c r="J13" s="66"/>
    </row>
    <row r="14" spans="1:10" ht="9.9499999999999993" customHeight="1" x14ac:dyDescent="0.2">
      <c r="A14" s="44"/>
      <c r="B14" s="47"/>
      <c r="C14" s="58"/>
      <c r="D14" s="59"/>
      <c r="E14" s="53"/>
      <c r="F14" s="53"/>
      <c r="G14" s="71"/>
      <c r="H14" s="71"/>
      <c r="I14" s="69"/>
      <c r="J14" s="66"/>
    </row>
    <row r="15" spans="1:10" ht="9.9499999999999993" customHeight="1" x14ac:dyDescent="0.2">
      <c r="A15" s="44"/>
      <c r="B15" s="47"/>
      <c r="C15" s="58"/>
      <c r="D15" s="59"/>
      <c r="E15" s="53"/>
      <c r="F15" s="53"/>
      <c r="G15" s="71"/>
      <c r="H15" s="71"/>
      <c r="I15" s="69"/>
      <c r="J15" s="66"/>
    </row>
    <row r="16" spans="1:10" ht="9.9499999999999993" customHeight="1" x14ac:dyDescent="0.2">
      <c r="A16" s="44"/>
      <c r="B16" s="47"/>
      <c r="C16" s="58"/>
      <c r="D16" s="59"/>
      <c r="E16" s="53"/>
      <c r="F16" s="53"/>
      <c r="G16" s="71"/>
      <c r="H16" s="71"/>
      <c r="I16" s="69"/>
      <c r="J16" s="66"/>
    </row>
    <row r="17" spans="1:10" ht="9.9499999999999993" customHeight="1" x14ac:dyDescent="0.2">
      <c r="A17" s="44"/>
      <c r="B17" s="47"/>
      <c r="C17" s="58"/>
      <c r="D17" s="59"/>
      <c r="E17" s="53"/>
      <c r="F17" s="53"/>
      <c r="G17" s="71"/>
      <c r="H17" s="71"/>
      <c r="I17" s="69"/>
      <c r="J17" s="66"/>
    </row>
    <row r="18" spans="1:10" ht="19.5" customHeight="1" x14ac:dyDescent="0.2">
      <c r="A18" s="45"/>
      <c r="B18" s="48"/>
      <c r="C18" s="60"/>
      <c r="D18" s="61"/>
      <c r="E18" s="54"/>
      <c r="F18" s="54"/>
      <c r="G18" s="72"/>
      <c r="H18" s="72"/>
      <c r="I18" s="70"/>
      <c r="J18" s="67"/>
    </row>
    <row r="19" spans="1:10" ht="14.25" customHeight="1" x14ac:dyDescent="0.2">
      <c r="A19" s="17">
        <v>1</v>
      </c>
      <c r="B19" s="18">
        <v>2</v>
      </c>
      <c r="C19" s="76">
        <v>3</v>
      </c>
      <c r="D19" s="77"/>
      <c r="E19" s="20" t="s">
        <v>34</v>
      </c>
      <c r="F19" s="21" t="s">
        <v>35</v>
      </c>
      <c r="G19" s="20" t="s">
        <v>36</v>
      </c>
      <c r="H19" s="20" t="s">
        <v>37</v>
      </c>
      <c r="I19" s="20" t="s">
        <v>38</v>
      </c>
      <c r="J19" s="22" t="s">
        <v>39</v>
      </c>
    </row>
    <row r="20" spans="1:10" x14ac:dyDescent="0.2">
      <c r="A20" s="23" t="s">
        <v>40</v>
      </c>
      <c r="B20" s="24" t="s">
        <v>41</v>
      </c>
      <c r="C20" s="78" t="s">
        <v>43</v>
      </c>
      <c r="D20" s="79"/>
      <c r="E20" s="25">
        <v>13621700</v>
      </c>
      <c r="F20" s="25">
        <v>7609871.1900000004</v>
      </c>
      <c r="G20" s="25" t="s">
        <v>42</v>
      </c>
      <c r="H20" s="25" t="s">
        <v>42</v>
      </c>
      <c r="I20" s="25">
        <v>7609871.1900000004</v>
      </c>
      <c r="J20" s="25"/>
    </row>
    <row r="21" spans="1:10" x14ac:dyDescent="0.2">
      <c r="A21" s="26" t="s">
        <v>45</v>
      </c>
      <c r="B21" s="27"/>
      <c r="C21" s="63"/>
      <c r="D21" s="64"/>
      <c r="E21" s="28"/>
      <c r="F21" s="28"/>
      <c r="G21" s="28"/>
      <c r="H21" s="28"/>
      <c r="I21" s="28"/>
      <c r="J21" s="28"/>
    </row>
    <row r="22" spans="1:10" x14ac:dyDescent="0.2">
      <c r="A22" s="26" t="s">
        <v>46</v>
      </c>
      <c r="B22" s="27" t="s">
        <v>41</v>
      </c>
      <c r="C22" s="63" t="s">
        <v>47</v>
      </c>
      <c r="D22" s="64"/>
      <c r="E22" s="28">
        <v>4024000</v>
      </c>
      <c r="F22" s="28">
        <v>2105763.48</v>
      </c>
      <c r="G22" s="28" t="s">
        <v>42</v>
      </c>
      <c r="H22" s="28" t="s">
        <v>42</v>
      </c>
      <c r="I22" s="28">
        <v>2105763.48</v>
      </c>
      <c r="J22" s="28">
        <f>E22-F22</f>
        <v>1918236.52</v>
      </c>
    </row>
    <row r="23" spans="1:10" x14ac:dyDescent="0.2">
      <c r="A23" s="26" t="s">
        <v>48</v>
      </c>
      <c r="B23" s="27" t="s">
        <v>41</v>
      </c>
      <c r="C23" s="63" t="s">
        <v>49</v>
      </c>
      <c r="D23" s="64"/>
      <c r="E23" s="28">
        <v>537700</v>
      </c>
      <c r="F23" s="28">
        <v>324065.96999999997</v>
      </c>
      <c r="G23" s="28" t="s">
        <v>42</v>
      </c>
      <c r="H23" s="28" t="s">
        <v>42</v>
      </c>
      <c r="I23" s="28">
        <v>324065.96999999997</v>
      </c>
      <c r="J23" s="28">
        <v>213634.03</v>
      </c>
    </row>
    <row r="24" spans="1:10" x14ac:dyDescent="0.2">
      <c r="A24" s="26" t="s">
        <v>50</v>
      </c>
      <c r="B24" s="27" t="s">
        <v>41</v>
      </c>
      <c r="C24" s="63" t="s">
        <v>51</v>
      </c>
      <c r="D24" s="64"/>
      <c r="E24" s="28">
        <v>537700</v>
      </c>
      <c r="F24" s="28" t="s">
        <v>42</v>
      </c>
      <c r="G24" s="28" t="s">
        <v>42</v>
      </c>
      <c r="H24" s="28" t="s">
        <v>42</v>
      </c>
      <c r="I24" s="28" t="s">
        <v>42</v>
      </c>
      <c r="J24" s="28">
        <v>537700</v>
      </c>
    </row>
    <row r="25" spans="1:10" ht="73.7" customHeight="1" x14ac:dyDescent="0.2">
      <c r="A25" s="29" t="s">
        <v>52</v>
      </c>
      <c r="B25" s="27" t="s">
        <v>41</v>
      </c>
      <c r="C25" s="63" t="s">
        <v>53</v>
      </c>
      <c r="D25" s="64"/>
      <c r="E25" s="28">
        <v>537700</v>
      </c>
      <c r="F25" s="28" t="s">
        <v>42</v>
      </c>
      <c r="G25" s="28" t="s">
        <v>42</v>
      </c>
      <c r="H25" s="28" t="s">
        <v>42</v>
      </c>
      <c r="I25" s="28" t="s">
        <v>42</v>
      </c>
      <c r="J25" s="28">
        <v>537700</v>
      </c>
    </row>
    <row r="26" spans="1:10" x14ac:dyDescent="0.2">
      <c r="A26" s="26" t="s">
        <v>50</v>
      </c>
      <c r="B26" s="27" t="s">
        <v>41</v>
      </c>
      <c r="C26" s="63" t="s">
        <v>54</v>
      </c>
      <c r="D26" s="64"/>
      <c r="E26" s="28" t="s">
        <v>42</v>
      </c>
      <c r="F26" s="28">
        <v>324065.96999999997</v>
      </c>
      <c r="G26" s="28" t="s">
        <v>42</v>
      </c>
      <c r="H26" s="28" t="s">
        <v>42</v>
      </c>
      <c r="I26" s="28">
        <v>324065.96999999997</v>
      </c>
      <c r="J26" s="28" t="s">
        <v>42</v>
      </c>
    </row>
    <row r="27" spans="1:10" ht="73.7" customHeight="1" x14ac:dyDescent="0.2">
      <c r="A27" s="29" t="s">
        <v>52</v>
      </c>
      <c r="B27" s="27" t="s">
        <v>41</v>
      </c>
      <c r="C27" s="63" t="s">
        <v>55</v>
      </c>
      <c r="D27" s="64"/>
      <c r="E27" s="28" t="s">
        <v>42</v>
      </c>
      <c r="F27" s="28">
        <v>316204.3</v>
      </c>
      <c r="G27" s="28" t="s">
        <v>42</v>
      </c>
      <c r="H27" s="28" t="s">
        <v>42</v>
      </c>
      <c r="I27" s="28">
        <v>316204.3</v>
      </c>
      <c r="J27" s="28" t="s">
        <v>42</v>
      </c>
    </row>
    <row r="28" spans="1:10" ht="110.65" customHeight="1" x14ac:dyDescent="0.2">
      <c r="A28" s="29" t="s">
        <v>56</v>
      </c>
      <c r="B28" s="27" t="s">
        <v>41</v>
      </c>
      <c r="C28" s="63" t="s">
        <v>57</v>
      </c>
      <c r="D28" s="64"/>
      <c r="E28" s="28" t="s">
        <v>42</v>
      </c>
      <c r="F28" s="28">
        <v>315917.82</v>
      </c>
      <c r="G28" s="28" t="s">
        <v>42</v>
      </c>
      <c r="H28" s="28" t="s">
        <v>42</v>
      </c>
      <c r="I28" s="28">
        <v>315917.82</v>
      </c>
      <c r="J28" s="28" t="s">
        <v>42</v>
      </c>
    </row>
    <row r="29" spans="1:10" ht="86.1" customHeight="1" x14ac:dyDescent="0.2">
      <c r="A29" s="29" t="s">
        <v>58</v>
      </c>
      <c r="B29" s="27" t="s">
        <v>41</v>
      </c>
      <c r="C29" s="63" t="s">
        <v>59</v>
      </c>
      <c r="D29" s="64"/>
      <c r="E29" s="28" t="s">
        <v>42</v>
      </c>
      <c r="F29" s="28">
        <v>131.69999999999999</v>
      </c>
      <c r="G29" s="28" t="s">
        <v>42</v>
      </c>
      <c r="H29" s="28" t="s">
        <v>42</v>
      </c>
      <c r="I29" s="28">
        <v>131.69999999999999</v>
      </c>
      <c r="J29" s="28" t="s">
        <v>42</v>
      </c>
    </row>
    <row r="30" spans="1:10" ht="110.65" customHeight="1" x14ac:dyDescent="0.2">
      <c r="A30" s="29" t="s">
        <v>60</v>
      </c>
      <c r="B30" s="27" t="s">
        <v>41</v>
      </c>
      <c r="C30" s="63" t="s">
        <v>61</v>
      </c>
      <c r="D30" s="64"/>
      <c r="E30" s="28" t="s">
        <v>42</v>
      </c>
      <c r="F30" s="28">
        <v>154.78</v>
      </c>
      <c r="G30" s="28" t="s">
        <v>42</v>
      </c>
      <c r="H30" s="28" t="s">
        <v>42</v>
      </c>
      <c r="I30" s="28">
        <v>154.78</v>
      </c>
      <c r="J30" s="28" t="s">
        <v>42</v>
      </c>
    </row>
    <row r="31" spans="1:10" ht="49.15" customHeight="1" x14ac:dyDescent="0.2">
      <c r="A31" s="26" t="s">
        <v>62</v>
      </c>
      <c r="B31" s="27" t="s">
        <v>41</v>
      </c>
      <c r="C31" s="63" t="s">
        <v>63</v>
      </c>
      <c r="D31" s="64"/>
      <c r="E31" s="28" t="s">
        <v>42</v>
      </c>
      <c r="F31" s="28">
        <v>7861.67</v>
      </c>
      <c r="G31" s="28" t="s">
        <v>42</v>
      </c>
      <c r="H31" s="28" t="s">
        <v>42</v>
      </c>
      <c r="I31" s="28">
        <v>7861.67</v>
      </c>
      <c r="J31" s="28" t="s">
        <v>42</v>
      </c>
    </row>
    <row r="32" spans="1:10" ht="73.7" customHeight="1" x14ac:dyDescent="0.2">
      <c r="A32" s="26" t="s">
        <v>64</v>
      </c>
      <c r="B32" s="27" t="s">
        <v>41</v>
      </c>
      <c r="C32" s="63" t="s">
        <v>65</v>
      </c>
      <c r="D32" s="64"/>
      <c r="E32" s="28" t="s">
        <v>42</v>
      </c>
      <c r="F32" s="28">
        <v>7836.18</v>
      </c>
      <c r="G32" s="28" t="s">
        <v>42</v>
      </c>
      <c r="H32" s="28" t="s">
        <v>42</v>
      </c>
      <c r="I32" s="28">
        <v>7836.18</v>
      </c>
      <c r="J32" s="28" t="s">
        <v>42</v>
      </c>
    </row>
    <row r="33" spans="1:10" ht="49.15" customHeight="1" x14ac:dyDescent="0.2">
      <c r="A33" s="26" t="s">
        <v>66</v>
      </c>
      <c r="B33" s="27" t="s">
        <v>41</v>
      </c>
      <c r="C33" s="63" t="s">
        <v>67</v>
      </c>
      <c r="D33" s="64"/>
      <c r="E33" s="28" t="s">
        <v>42</v>
      </c>
      <c r="F33" s="28">
        <v>25.49</v>
      </c>
      <c r="G33" s="28" t="s">
        <v>42</v>
      </c>
      <c r="H33" s="28" t="s">
        <v>42</v>
      </c>
      <c r="I33" s="28">
        <v>25.49</v>
      </c>
      <c r="J33" s="28" t="s">
        <v>42</v>
      </c>
    </row>
    <row r="34" spans="1:10" x14ac:dyDescent="0.2">
      <c r="A34" s="26" t="s">
        <v>68</v>
      </c>
      <c r="B34" s="27" t="s">
        <v>41</v>
      </c>
      <c r="C34" s="63" t="s">
        <v>360</v>
      </c>
      <c r="D34" s="64"/>
      <c r="E34" s="28">
        <v>563500</v>
      </c>
      <c r="F34" s="28">
        <v>563466.04</v>
      </c>
      <c r="G34" s="28" t="s">
        <v>42</v>
      </c>
      <c r="H34" s="28" t="s">
        <v>42</v>
      </c>
      <c r="I34" s="28">
        <v>563466.04</v>
      </c>
      <c r="J34" s="28">
        <f>E34-F34</f>
        <v>33.959999999962747</v>
      </c>
    </row>
    <row r="35" spans="1:10" x14ac:dyDescent="0.2">
      <c r="A35" s="26" t="s">
        <v>69</v>
      </c>
      <c r="B35" s="27" t="s">
        <v>41</v>
      </c>
      <c r="C35" s="63" t="s">
        <v>361</v>
      </c>
      <c r="D35" s="64"/>
      <c r="E35" s="28">
        <v>563500</v>
      </c>
      <c r="F35" s="28">
        <v>563466.04</v>
      </c>
      <c r="G35" s="28" t="s">
        <v>42</v>
      </c>
      <c r="H35" s="28" t="s">
        <v>42</v>
      </c>
      <c r="I35" s="28">
        <v>563466.04</v>
      </c>
      <c r="J35" s="28">
        <v>33.96</v>
      </c>
    </row>
    <row r="36" spans="1:10" x14ac:dyDescent="0.2">
      <c r="A36" s="26" t="s">
        <v>69</v>
      </c>
      <c r="B36" s="27" t="s">
        <v>41</v>
      </c>
      <c r="C36" s="63" t="s">
        <v>70</v>
      </c>
      <c r="D36" s="64"/>
      <c r="E36" s="28">
        <v>563500</v>
      </c>
      <c r="F36" s="28">
        <v>563466.04</v>
      </c>
      <c r="G36" s="28" t="s">
        <v>42</v>
      </c>
      <c r="H36" s="28" t="s">
        <v>42</v>
      </c>
      <c r="I36" s="28">
        <v>563466.04</v>
      </c>
      <c r="J36" s="28">
        <v>33.96</v>
      </c>
    </row>
    <row r="37" spans="1:10" ht="49.15" customHeight="1" x14ac:dyDescent="0.2">
      <c r="A37" s="26" t="s">
        <v>71</v>
      </c>
      <c r="B37" s="27" t="s">
        <v>41</v>
      </c>
      <c r="C37" s="63" t="s">
        <v>72</v>
      </c>
      <c r="D37" s="64"/>
      <c r="E37" s="28" t="s">
        <v>42</v>
      </c>
      <c r="F37" s="28">
        <v>563456.4</v>
      </c>
      <c r="G37" s="28" t="s">
        <v>42</v>
      </c>
      <c r="H37" s="28" t="s">
        <v>42</v>
      </c>
      <c r="I37" s="28">
        <v>563456.4</v>
      </c>
      <c r="J37" s="28" t="s">
        <v>42</v>
      </c>
    </row>
    <row r="38" spans="1:10" ht="24.6" customHeight="1" x14ac:dyDescent="0.2">
      <c r="A38" s="26" t="s">
        <v>73</v>
      </c>
      <c r="B38" s="27" t="s">
        <v>41</v>
      </c>
      <c r="C38" s="63" t="s">
        <v>74</v>
      </c>
      <c r="D38" s="64"/>
      <c r="E38" s="28" t="s">
        <v>42</v>
      </c>
      <c r="F38" s="28">
        <v>9.64</v>
      </c>
      <c r="G38" s="28" t="s">
        <v>42</v>
      </c>
      <c r="H38" s="28" t="s">
        <v>42</v>
      </c>
      <c r="I38" s="28">
        <v>9.64</v>
      </c>
      <c r="J38" s="28" t="s">
        <v>42</v>
      </c>
    </row>
    <row r="39" spans="1:10" x14ac:dyDescent="0.2">
      <c r="A39" s="26" t="s">
        <v>75</v>
      </c>
      <c r="B39" s="27" t="s">
        <v>41</v>
      </c>
      <c r="C39" s="63" t="s">
        <v>76</v>
      </c>
      <c r="D39" s="64"/>
      <c r="E39" s="28">
        <v>2424000</v>
      </c>
      <c r="F39" s="28">
        <v>869489.07</v>
      </c>
      <c r="G39" s="28" t="s">
        <v>42</v>
      </c>
      <c r="H39" s="28" t="s">
        <v>42</v>
      </c>
      <c r="I39" s="28">
        <v>869489.07</v>
      </c>
      <c r="J39" s="28">
        <f>E39-F39</f>
        <v>1554510.9300000002</v>
      </c>
    </row>
    <row r="40" spans="1:10" x14ac:dyDescent="0.2">
      <c r="A40" s="26" t="s">
        <v>77</v>
      </c>
      <c r="B40" s="27" t="s">
        <v>41</v>
      </c>
      <c r="C40" s="63" t="s">
        <v>78</v>
      </c>
      <c r="D40" s="64"/>
      <c r="E40" s="28">
        <v>88000</v>
      </c>
      <c r="F40" s="28">
        <v>-3826.94</v>
      </c>
      <c r="G40" s="28" t="s">
        <v>42</v>
      </c>
      <c r="H40" s="28" t="s">
        <v>42</v>
      </c>
      <c r="I40" s="28">
        <v>-3826.94</v>
      </c>
      <c r="J40" s="28">
        <f>E40-F40</f>
        <v>91826.94</v>
      </c>
    </row>
    <row r="41" spans="1:10" ht="49.15" customHeight="1" x14ac:dyDescent="0.2">
      <c r="A41" s="26" t="s">
        <v>79</v>
      </c>
      <c r="B41" s="27" t="s">
        <v>41</v>
      </c>
      <c r="C41" s="63" t="s">
        <v>80</v>
      </c>
      <c r="D41" s="64"/>
      <c r="E41" s="28">
        <v>88000</v>
      </c>
      <c r="F41" s="28">
        <v>-3826.94</v>
      </c>
      <c r="G41" s="28" t="s">
        <v>42</v>
      </c>
      <c r="H41" s="28" t="s">
        <v>42</v>
      </c>
      <c r="I41" s="28">
        <v>-3826.94</v>
      </c>
      <c r="J41" s="28">
        <v>91826.94</v>
      </c>
    </row>
    <row r="42" spans="1:10" ht="73.7" customHeight="1" x14ac:dyDescent="0.2">
      <c r="A42" s="26" t="s">
        <v>81</v>
      </c>
      <c r="B42" s="27" t="s">
        <v>41</v>
      </c>
      <c r="C42" s="63" t="s">
        <v>82</v>
      </c>
      <c r="D42" s="64"/>
      <c r="E42" s="28" t="s">
        <v>42</v>
      </c>
      <c r="F42" s="28">
        <v>-3879.98</v>
      </c>
      <c r="G42" s="28" t="s">
        <v>42</v>
      </c>
      <c r="H42" s="28" t="s">
        <v>42</v>
      </c>
      <c r="I42" s="28">
        <v>-3879.98</v>
      </c>
      <c r="J42" s="28" t="s">
        <v>42</v>
      </c>
    </row>
    <row r="43" spans="1:10" ht="61.5" customHeight="1" x14ac:dyDescent="0.2">
      <c r="A43" s="26" t="s">
        <v>83</v>
      </c>
      <c r="B43" s="27" t="s">
        <v>41</v>
      </c>
      <c r="C43" s="63" t="s">
        <v>84</v>
      </c>
      <c r="D43" s="64"/>
      <c r="E43" s="28" t="s">
        <v>42</v>
      </c>
      <c r="F43" s="28">
        <v>53.04</v>
      </c>
      <c r="G43" s="28" t="s">
        <v>42</v>
      </c>
      <c r="H43" s="28" t="s">
        <v>42</v>
      </c>
      <c r="I43" s="28">
        <v>53.04</v>
      </c>
      <c r="J43" s="28" t="s">
        <v>42</v>
      </c>
    </row>
    <row r="44" spans="1:10" x14ac:dyDescent="0.2">
      <c r="A44" s="26" t="s">
        <v>85</v>
      </c>
      <c r="B44" s="27" t="s">
        <v>41</v>
      </c>
      <c r="C44" s="63" t="s">
        <v>86</v>
      </c>
      <c r="D44" s="64"/>
      <c r="E44" s="28">
        <v>2336000</v>
      </c>
      <c r="F44" s="28">
        <v>873316.01</v>
      </c>
      <c r="G44" s="28" t="s">
        <v>42</v>
      </c>
      <c r="H44" s="28" t="s">
        <v>42</v>
      </c>
      <c r="I44" s="28">
        <v>873316.01</v>
      </c>
      <c r="J44" s="28">
        <f>E44-F44</f>
        <v>1462683.99</v>
      </c>
    </row>
    <row r="45" spans="1:10" x14ac:dyDescent="0.2">
      <c r="A45" s="26" t="s">
        <v>87</v>
      </c>
      <c r="B45" s="27" t="s">
        <v>41</v>
      </c>
      <c r="C45" s="63" t="s">
        <v>88</v>
      </c>
      <c r="D45" s="64"/>
      <c r="E45" s="28">
        <v>776900</v>
      </c>
      <c r="F45" s="28">
        <v>837455.98</v>
      </c>
      <c r="G45" s="28" t="s">
        <v>42</v>
      </c>
      <c r="H45" s="28" t="s">
        <v>42</v>
      </c>
      <c r="I45" s="28">
        <v>837455.98</v>
      </c>
      <c r="J45" s="28">
        <f>E45-F45</f>
        <v>-60555.979999999981</v>
      </c>
    </row>
    <row r="46" spans="1:10" ht="36.950000000000003" customHeight="1" x14ac:dyDescent="0.2">
      <c r="A46" s="26" t="s">
        <v>90</v>
      </c>
      <c r="B46" s="27" t="s">
        <v>41</v>
      </c>
      <c r="C46" s="63" t="s">
        <v>91</v>
      </c>
      <c r="D46" s="64"/>
      <c r="E46" s="28" t="s">
        <v>42</v>
      </c>
      <c r="F46" s="28">
        <v>837455.98</v>
      </c>
      <c r="G46" s="28" t="s">
        <v>42</v>
      </c>
      <c r="H46" s="28" t="s">
        <v>42</v>
      </c>
      <c r="I46" s="28">
        <v>837455.98</v>
      </c>
      <c r="J46" s="28" t="s">
        <v>42</v>
      </c>
    </row>
    <row r="47" spans="1:10" ht="61.5" customHeight="1" x14ac:dyDescent="0.2">
      <c r="A47" s="26" t="s">
        <v>89</v>
      </c>
      <c r="B47" s="27" t="s">
        <v>41</v>
      </c>
      <c r="C47" s="63" t="s">
        <v>92</v>
      </c>
      <c r="D47" s="64"/>
      <c r="E47" s="28" t="s">
        <v>42</v>
      </c>
      <c r="F47" s="28">
        <v>828548.22</v>
      </c>
      <c r="G47" s="28" t="s">
        <v>42</v>
      </c>
      <c r="H47" s="28" t="s">
        <v>42</v>
      </c>
      <c r="I47" s="28">
        <v>828548.22</v>
      </c>
      <c r="J47" s="28" t="s">
        <v>42</v>
      </c>
    </row>
    <row r="48" spans="1:10" ht="49.15" customHeight="1" x14ac:dyDescent="0.2">
      <c r="A48" s="26" t="s">
        <v>93</v>
      </c>
      <c r="B48" s="27" t="s">
        <v>41</v>
      </c>
      <c r="C48" s="63" t="s">
        <v>94</v>
      </c>
      <c r="D48" s="64"/>
      <c r="E48" s="28" t="s">
        <v>42</v>
      </c>
      <c r="F48" s="28">
        <v>8907.76</v>
      </c>
      <c r="G48" s="28" t="s">
        <v>42</v>
      </c>
      <c r="H48" s="28" t="s">
        <v>42</v>
      </c>
      <c r="I48" s="28">
        <v>8907.76</v>
      </c>
      <c r="J48" s="28" t="s">
        <v>42</v>
      </c>
    </row>
    <row r="49" spans="1:10" x14ac:dyDescent="0.2">
      <c r="A49" s="26" t="s">
        <v>95</v>
      </c>
      <c r="B49" s="27" t="s">
        <v>41</v>
      </c>
      <c r="C49" s="63" t="s">
        <v>96</v>
      </c>
      <c r="D49" s="64"/>
      <c r="E49" s="28">
        <v>1559100</v>
      </c>
      <c r="F49" s="28">
        <v>35860.03</v>
      </c>
      <c r="G49" s="28" t="s">
        <v>42</v>
      </c>
      <c r="H49" s="28" t="s">
        <v>42</v>
      </c>
      <c r="I49" s="28">
        <v>35860.03</v>
      </c>
      <c r="J49" s="28">
        <f>E49-F49</f>
        <v>1523239.97</v>
      </c>
    </row>
    <row r="50" spans="1:10" ht="36.950000000000003" customHeight="1" x14ac:dyDescent="0.2">
      <c r="A50" s="26" t="s">
        <v>97</v>
      </c>
      <c r="B50" s="27" t="s">
        <v>41</v>
      </c>
      <c r="C50" s="63" t="s">
        <v>98</v>
      </c>
      <c r="D50" s="64"/>
      <c r="E50" s="28">
        <v>1559100</v>
      </c>
      <c r="F50" s="28">
        <v>35860.03</v>
      </c>
      <c r="G50" s="28" t="s">
        <v>42</v>
      </c>
      <c r="H50" s="28" t="s">
        <v>42</v>
      </c>
      <c r="I50" s="28">
        <v>35860.03</v>
      </c>
      <c r="J50" s="28">
        <v>1523239.97</v>
      </c>
    </row>
    <row r="51" spans="1:10" ht="61.5" customHeight="1" x14ac:dyDescent="0.2">
      <c r="A51" s="26" t="s">
        <v>99</v>
      </c>
      <c r="B51" s="27" t="s">
        <v>41</v>
      </c>
      <c r="C51" s="63" t="s">
        <v>100</v>
      </c>
      <c r="D51" s="64"/>
      <c r="E51" s="28" t="s">
        <v>42</v>
      </c>
      <c r="F51" s="28">
        <v>36112.639999999999</v>
      </c>
      <c r="G51" s="28" t="s">
        <v>42</v>
      </c>
      <c r="H51" s="28" t="s">
        <v>42</v>
      </c>
      <c r="I51" s="28">
        <v>36112.639999999999</v>
      </c>
      <c r="J51" s="28" t="s">
        <v>42</v>
      </c>
    </row>
    <row r="52" spans="1:10" ht="49.15" customHeight="1" x14ac:dyDescent="0.2">
      <c r="A52" s="26" t="s">
        <v>101</v>
      </c>
      <c r="B52" s="27" t="s">
        <v>41</v>
      </c>
      <c r="C52" s="63" t="s">
        <v>102</v>
      </c>
      <c r="D52" s="64"/>
      <c r="E52" s="28" t="s">
        <v>42</v>
      </c>
      <c r="F52" s="28">
        <v>-252.61</v>
      </c>
      <c r="G52" s="28" t="s">
        <v>42</v>
      </c>
      <c r="H52" s="28" t="s">
        <v>42</v>
      </c>
      <c r="I52" s="28">
        <v>-252.61</v>
      </c>
      <c r="J52" s="28" t="s">
        <v>42</v>
      </c>
    </row>
    <row r="53" spans="1:10" x14ac:dyDescent="0.2">
      <c r="A53" s="26" t="s">
        <v>103</v>
      </c>
      <c r="B53" s="27" t="s">
        <v>41</v>
      </c>
      <c r="C53" s="63" t="s">
        <v>104</v>
      </c>
      <c r="D53" s="64"/>
      <c r="E53" s="28">
        <v>24000</v>
      </c>
      <c r="F53" s="28">
        <v>3478.4</v>
      </c>
      <c r="G53" s="28" t="s">
        <v>42</v>
      </c>
      <c r="H53" s="28" t="s">
        <v>42</v>
      </c>
      <c r="I53" s="28">
        <v>3478.4</v>
      </c>
      <c r="J53" s="28">
        <f>E53-F53</f>
        <v>20521.599999999999</v>
      </c>
    </row>
    <row r="54" spans="1:10" ht="49.15" customHeight="1" x14ac:dyDescent="0.2">
      <c r="A54" s="26" t="s">
        <v>105</v>
      </c>
      <c r="B54" s="27" t="s">
        <v>41</v>
      </c>
      <c r="C54" s="63" t="s">
        <v>106</v>
      </c>
      <c r="D54" s="64"/>
      <c r="E54" s="28">
        <v>24000</v>
      </c>
      <c r="F54" s="28" t="s">
        <v>42</v>
      </c>
      <c r="G54" s="28" t="s">
        <v>42</v>
      </c>
      <c r="H54" s="28" t="s">
        <v>42</v>
      </c>
      <c r="I54" s="28" t="s">
        <v>42</v>
      </c>
      <c r="J54" s="28">
        <v>24000</v>
      </c>
    </row>
    <row r="55" spans="1:10" ht="73.7" customHeight="1" x14ac:dyDescent="0.2">
      <c r="A55" s="26" t="s">
        <v>107</v>
      </c>
      <c r="B55" s="27" t="s">
        <v>41</v>
      </c>
      <c r="C55" s="63" t="s">
        <v>108</v>
      </c>
      <c r="D55" s="64"/>
      <c r="E55" s="28">
        <v>24000</v>
      </c>
      <c r="F55" s="28" t="s">
        <v>42</v>
      </c>
      <c r="G55" s="28" t="s">
        <v>42</v>
      </c>
      <c r="H55" s="28" t="s">
        <v>42</v>
      </c>
      <c r="I55" s="28" t="s">
        <v>42</v>
      </c>
      <c r="J55" s="28">
        <v>24000</v>
      </c>
    </row>
    <row r="56" spans="1:10" ht="49.15" customHeight="1" x14ac:dyDescent="0.2">
      <c r="A56" s="26" t="s">
        <v>105</v>
      </c>
      <c r="B56" s="27" t="s">
        <v>41</v>
      </c>
      <c r="C56" s="63" t="s">
        <v>109</v>
      </c>
      <c r="D56" s="64"/>
      <c r="E56" s="28" t="s">
        <v>42</v>
      </c>
      <c r="F56" s="28">
        <v>3478.4</v>
      </c>
      <c r="G56" s="28" t="s">
        <v>42</v>
      </c>
      <c r="H56" s="28" t="s">
        <v>42</v>
      </c>
      <c r="I56" s="28">
        <v>3478.4</v>
      </c>
      <c r="J56" s="28" t="s">
        <v>42</v>
      </c>
    </row>
    <row r="57" spans="1:10" ht="73.7" customHeight="1" x14ac:dyDescent="0.2">
      <c r="A57" s="26" t="s">
        <v>107</v>
      </c>
      <c r="B57" s="27" t="s">
        <v>41</v>
      </c>
      <c r="C57" s="63" t="s">
        <v>110</v>
      </c>
      <c r="D57" s="64"/>
      <c r="E57" s="28" t="s">
        <v>42</v>
      </c>
      <c r="F57" s="28">
        <v>3478.4</v>
      </c>
      <c r="G57" s="28" t="s">
        <v>42</v>
      </c>
      <c r="H57" s="28" t="s">
        <v>42</v>
      </c>
      <c r="I57" s="28">
        <v>3478.4</v>
      </c>
      <c r="J57" s="28" t="s">
        <v>42</v>
      </c>
    </row>
    <row r="58" spans="1:10" ht="36.950000000000003" customHeight="1" x14ac:dyDescent="0.2">
      <c r="A58" s="26" t="s">
        <v>111</v>
      </c>
      <c r="B58" s="27" t="s">
        <v>41</v>
      </c>
      <c r="C58" s="63" t="s">
        <v>112</v>
      </c>
      <c r="D58" s="64"/>
      <c r="E58" s="28">
        <v>72700</v>
      </c>
      <c r="F58" s="28">
        <v>44264</v>
      </c>
      <c r="G58" s="28" t="s">
        <v>42</v>
      </c>
      <c r="H58" s="28" t="s">
        <v>42</v>
      </c>
      <c r="I58" s="28">
        <v>44264</v>
      </c>
      <c r="J58" s="28">
        <v>28436</v>
      </c>
    </row>
    <row r="59" spans="1:10" ht="86.1" customHeight="1" x14ac:dyDescent="0.2">
      <c r="A59" s="29" t="s">
        <v>113</v>
      </c>
      <c r="B59" s="27" t="s">
        <v>41</v>
      </c>
      <c r="C59" s="63" t="s">
        <v>114</v>
      </c>
      <c r="D59" s="64"/>
      <c r="E59" s="28">
        <v>72700</v>
      </c>
      <c r="F59" s="28">
        <v>44264</v>
      </c>
      <c r="G59" s="28" t="s">
        <v>42</v>
      </c>
      <c r="H59" s="28" t="s">
        <v>42</v>
      </c>
      <c r="I59" s="28">
        <v>44264</v>
      </c>
      <c r="J59" s="28">
        <v>28436</v>
      </c>
    </row>
    <row r="60" spans="1:10" ht="86.1" customHeight="1" x14ac:dyDescent="0.2">
      <c r="A60" s="29" t="s">
        <v>115</v>
      </c>
      <c r="B60" s="27" t="s">
        <v>41</v>
      </c>
      <c r="C60" s="63" t="s">
        <v>116</v>
      </c>
      <c r="D60" s="64"/>
      <c r="E60" s="28">
        <v>72700</v>
      </c>
      <c r="F60" s="28">
        <v>44264</v>
      </c>
      <c r="G60" s="28" t="s">
        <v>42</v>
      </c>
      <c r="H60" s="28" t="s">
        <v>42</v>
      </c>
      <c r="I60" s="28">
        <v>44264</v>
      </c>
      <c r="J60" s="28">
        <v>28436</v>
      </c>
    </row>
    <row r="61" spans="1:10" ht="73.7" customHeight="1" x14ac:dyDescent="0.2">
      <c r="A61" s="26" t="s">
        <v>117</v>
      </c>
      <c r="B61" s="27" t="s">
        <v>41</v>
      </c>
      <c r="C61" s="63" t="s">
        <v>118</v>
      </c>
      <c r="D61" s="64"/>
      <c r="E61" s="28">
        <v>72700</v>
      </c>
      <c r="F61" s="28">
        <v>44264</v>
      </c>
      <c r="G61" s="28" t="s">
        <v>42</v>
      </c>
      <c r="H61" s="28" t="s">
        <v>42</v>
      </c>
      <c r="I61" s="28">
        <v>44264</v>
      </c>
      <c r="J61" s="28">
        <v>28436</v>
      </c>
    </row>
    <row r="62" spans="1:10" x14ac:dyDescent="0.2">
      <c r="A62" s="26" t="s">
        <v>119</v>
      </c>
      <c r="B62" s="27" t="s">
        <v>41</v>
      </c>
      <c r="C62" s="63" t="s">
        <v>120</v>
      </c>
      <c r="D62" s="64"/>
      <c r="E62" s="28">
        <v>2100</v>
      </c>
      <c r="F62" s="28">
        <v>1000</v>
      </c>
      <c r="G62" s="28" t="s">
        <v>42</v>
      </c>
      <c r="H62" s="28" t="s">
        <v>42</v>
      </c>
      <c r="I62" s="28">
        <v>1000</v>
      </c>
      <c r="J62" s="28">
        <v>1100</v>
      </c>
    </row>
    <row r="63" spans="1:10" ht="36.950000000000003" customHeight="1" x14ac:dyDescent="0.2">
      <c r="A63" s="26" t="s">
        <v>121</v>
      </c>
      <c r="B63" s="27" t="s">
        <v>41</v>
      </c>
      <c r="C63" s="63" t="s">
        <v>122</v>
      </c>
      <c r="D63" s="64"/>
      <c r="E63" s="28" t="s">
        <v>42</v>
      </c>
      <c r="F63" s="28">
        <v>1000</v>
      </c>
      <c r="G63" s="28" t="s">
        <v>42</v>
      </c>
      <c r="H63" s="28" t="s">
        <v>42</v>
      </c>
      <c r="I63" s="28">
        <v>1000</v>
      </c>
      <c r="J63" s="28" t="s">
        <v>42</v>
      </c>
    </row>
    <row r="64" spans="1:10" ht="49.15" customHeight="1" x14ac:dyDescent="0.2">
      <c r="A64" s="26" t="s">
        <v>123</v>
      </c>
      <c r="B64" s="27" t="s">
        <v>41</v>
      </c>
      <c r="C64" s="63" t="s">
        <v>124</v>
      </c>
      <c r="D64" s="64"/>
      <c r="E64" s="28" t="s">
        <v>42</v>
      </c>
      <c r="F64" s="28">
        <v>1000</v>
      </c>
      <c r="G64" s="28" t="s">
        <v>42</v>
      </c>
      <c r="H64" s="28" t="s">
        <v>42</v>
      </c>
      <c r="I64" s="28">
        <v>1000</v>
      </c>
      <c r="J64" s="28" t="s">
        <v>42</v>
      </c>
    </row>
    <row r="65" spans="1:10" ht="36.950000000000003" customHeight="1" x14ac:dyDescent="0.2">
      <c r="A65" s="26" t="s">
        <v>125</v>
      </c>
      <c r="B65" s="27" t="s">
        <v>41</v>
      </c>
      <c r="C65" s="63" t="s">
        <v>126</v>
      </c>
      <c r="D65" s="64"/>
      <c r="E65" s="28">
        <v>2100</v>
      </c>
      <c r="F65" s="28" t="s">
        <v>42</v>
      </c>
      <c r="G65" s="28" t="s">
        <v>42</v>
      </c>
      <c r="H65" s="28" t="s">
        <v>42</v>
      </c>
      <c r="I65" s="28" t="s">
        <v>42</v>
      </c>
      <c r="J65" s="28">
        <v>2100</v>
      </c>
    </row>
    <row r="66" spans="1:10" ht="49.15" customHeight="1" x14ac:dyDescent="0.2">
      <c r="A66" s="26" t="s">
        <v>127</v>
      </c>
      <c r="B66" s="27" t="s">
        <v>41</v>
      </c>
      <c r="C66" s="63" t="s">
        <v>128</v>
      </c>
      <c r="D66" s="64"/>
      <c r="E66" s="28">
        <v>2100</v>
      </c>
      <c r="F66" s="28" t="s">
        <v>42</v>
      </c>
      <c r="G66" s="28" t="s">
        <v>42</v>
      </c>
      <c r="H66" s="28" t="s">
        <v>42</v>
      </c>
      <c r="I66" s="28" t="s">
        <v>42</v>
      </c>
      <c r="J66" s="28">
        <v>2100</v>
      </c>
    </row>
    <row r="67" spans="1:10" x14ac:dyDescent="0.2">
      <c r="A67" s="26" t="s">
        <v>129</v>
      </c>
      <c r="B67" s="27" t="s">
        <v>41</v>
      </c>
      <c r="C67" s="63" t="s">
        <v>130</v>
      </c>
      <c r="D67" s="64"/>
      <c r="E67" s="28">
        <v>400000</v>
      </c>
      <c r="F67" s="28">
        <v>300000</v>
      </c>
      <c r="G67" s="28" t="s">
        <v>42</v>
      </c>
      <c r="H67" s="28" t="s">
        <v>42</v>
      </c>
      <c r="I67" s="28">
        <v>300000</v>
      </c>
      <c r="J67" s="28">
        <v>100000</v>
      </c>
    </row>
    <row r="68" spans="1:10" x14ac:dyDescent="0.2">
      <c r="A68" s="26" t="s">
        <v>131</v>
      </c>
      <c r="B68" s="27" t="s">
        <v>41</v>
      </c>
      <c r="C68" s="63" t="s">
        <v>132</v>
      </c>
      <c r="D68" s="64"/>
      <c r="E68" s="28">
        <v>400000</v>
      </c>
      <c r="F68" s="28">
        <v>300000</v>
      </c>
      <c r="G68" s="28" t="s">
        <v>42</v>
      </c>
      <c r="H68" s="28" t="s">
        <v>42</v>
      </c>
      <c r="I68" s="28">
        <v>300000</v>
      </c>
      <c r="J68" s="28">
        <v>100000</v>
      </c>
    </row>
    <row r="69" spans="1:10" ht="24.6" customHeight="1" x14ac:dyDescent="0.2">
      <c r="A69" s="26" t="s">
        <v>133</v>
      </c>
      <c r="B69" s="27" t="s">
        <v>41</v>
      </c>
      <c r="C69" s="63" t="s">
        <v>134</v>
      </c>
      <c r="D69" s="64"/>
      <c r="E69" s="28">
        <v>400000</v>
      </c>
      <c r="F69" s="28">
        <v>300000</v>
      </c>
      <c r="G69" s="28" t="s">
        <v>42</v>
      </c>
      <c r="H69" s="28" t="s">
        <v>42</v>
      </c>
      <c r="I69" s="28">
        <v>300000</v>
      </c>
      <c r="J69" s="28">
        <v>100000</v>
      </c>
    </row>
    <row r="70" spans="1:10" ht="49.15" customHeight="1" x14ac:dyDescent="0.2">
      <c r="A70" s="26" t="s">
        <v>135</v>
      </c>
      <c r="B70" s="27" t="s">
        <v>41</v>
      </c>
      <c r="C70" s="63" t="s">
        <v>136</v>
      </c>
      <c r="D70" s="64"/>
      <c r="E70" s="28" t="s">
        <v>42</v>
      </c>
      <c r="F70" s="28">
        <v>300000</v>
      </c>
      <c r="G70" s="28" t="s">
        <v>42</v>
      </c>
      <c r="H70" s="28" t="s">
        <v>42</v>
      </c>
      <c r="I70" s="28">
        <v>300000</v>
      </c>
      <c r="J70" s="28" t="s">
        <v>42</v>
      </c>
    </row>
    <row r="71" spans="1:10" x14ac:dyDescent="0.2">
      <c r="A71" s="26" t="s">
        <v>137</v>
      </c>
      <c r="B71" s="27" t="s">
        <v>41</v>
      </c>
      <c r="C71" s="63" t="s">
        <v>138</v>
      </c>
      <c r="D71" s="64"/>
      <c r="E71" s="28">
        <v>9597700</v>
      </c>
      <c r="F71" s="28">
        <v>5504107.71</v>
      </c>
      <c r="G71" s="28" t="s">
        <v>42</v>
      </c>
      <c r="H71" s="28" t="s">
        <v>42</v>
      </c>
      <c r="I71" s="28">
        <v>5504107.71</v>
      </c>
      <c r="J71" s="28">
        <v>2093592.29</v>
      </c>
    </row>
    <row r="72" spans="1:10" ht="36.950000000000003" customHeight="1" x14ac:dyDescent="0.2">
      <c r="A72" s="26" t="s">
        <v>139</v>
      </c>
      <c r="B72" s="27" t="s">
        <v>41</v>
      </c>
      <c r="C72" s="63" t="s">
        <v>140</v>
      </c>
      <c r="D72" s="64"/>
      <c r="E72" s="28">
        <v>9597700</v>
      </c>
      <c r="F72" s="28">
        <v>5504107.71</v>
      </c>
      <c r="G72" s="28" t="s">
        <v>42</v>
      </c>
      <c r="H72" s="28" t="s">
        <v>42</v>
      </c>
      <c r="I72" s="28">
        <v>5504107.71</v>
      </c>
      <c r="J72" s="28">
        <v>2093592.29</v>
      </c>
    </row>
    <row r="73" spans="1:10" ht="24.6" customHeight="1" x14ac:dyDescent="0.2">
      <c r="A73" s="26" t="s">
        <v>141</v>
      </c>
      <c r="B73" s="27" t="s">
        <v>41</v>
      </c>
      <c r="C73" s="63" t="s">
        <v>142</v>
      </c>
      <c r="D73" s="64"/>
      <c r="E73" s="28">
        <v>4699100</v>
      </c>
      <c r="F73" s="28">
        <v>4347900</v>
      </c>
      <c r="G73" s="28" t="s">
        <v>42</v>
      </c>
      <c r="H73" s="28" t="s">
        <v>42</v>
      </c>
      <c r="I73" s="28">
        <v>4347900</v>
      </c>
      <c r="J73" s="28">
        <v>351200</v>
      </c>
    </row>
    <row r="74" spans="1:10" ht="24.6" customHeight="1" x14ac:dyDescent="0.2">
      <c r="A74" s="26" t="s">
        <v>143</v>
      </c>
      <c r="B74" s="27" t="s">
        <v>41</v>
      </c>
      <c r="C74" s="63" t="s">
        <v>144</v>
      </c>
      <c r="D74" s="64"/>
      <c r="E74" s="28">
        <v>4699100</v>
      </c>
      <c r="F74" s="28">
        <v>4347900</v>
      </c>
      <c r="G74" s="28" t="s">
        <v>42</v>
      </c>
      <c r="H74" s="28" t="s">
        <v>42</v>
      </c>
      <c r="I74" s="28">
        <v>4347900</v>
      </c>
      <c r="J74" s="28">
        <v>351200</v>
      </c>
    </row>
    <row r="75" spans="1:10" ht="36.950000000000003" customHeight="1" x14ac:dyDescent="0.2">
      <c r="A75" s="26" t="s">
        <v>145</v>
      </c>
      <c r="B75" s="27" t="s">
        <v>41</v>
      </c>
      <c r="C75" s="63" t="s">
        <v>146</v>
      </c>
      <c r="D75" s="64"/>
      <c r="E75" s="28">
        <v>4699100</v>
      </c>
      <c r="F75" s="28">
        <v>4347900</v>
      </c>
      <c r="G75" s="28" t="s">
        <v>42</v>
      </c>
      <c r="H75" s="28" t="s">
        <v>42</v>
      </c>
      <c r="I75" s="28">
        <v>4347900</v>
      </c>
      <c r="J75" s="28">
        <v>351200</v>
      </c>
    </row>
    <row r="76" spans="1:10" ht="24.6" customHeight="1" x14ac:dyDescent="0.2">
      <c r="A76" s="26" t="s">
        <v>147</v>
      </c>
      <c r="B76" s="27" t="s">
        <v>41</v>
      </c>
      <c r="C76" s="63" t="s">
        <v>148</v>
      </c>
      <c r="D76" s="64"/>
      <c r="E76" s="28">
        <v>332000</v>
      </c>
      <c r="F76" s="28" t="s">
        <v>42</v>
      </c>
      <c r="G76" s="28" t="s">
        <v>42</v>
      </c>
      <c r="H76" s="28" t="s">
        <v>42</v>
      </c>
      <c r="I76" s="28" t="s">
        <v>42</v>
      </c>
      <c r="J76" s="28">
        <v>332000</v>
      </c>
    </row>
    <row r="77" spans="1:10" x14ac:dyDescent="0.2">
      <c r="A77" s="26" t="s">
        <v>149</v>
      </c>
      <c r="B77" s="27" t="s">
        <v>41</v>
      </c>
      <c r="C77" s="63" t="s">
        <v>150</v>
      </c>
      <c r="D77" s="64"/>
      <c r="E77" s="28">
        <v>332000</v>
      </c>
      <c r="F77" s="28" t="s">
        <v>42</v>
      </c>
      <c r="G77" s="28" t="s">
        <v>42</v>
      </c>
      <c r="H77" s="28" t="s">
        <v>42</v>
      </c>
      <c r="I77" s="28" t="s">
        <v>42</v>
      </c>
      <c r="J77" s="28">
        <v>332000</v>
      </c>
    </row>
    <row r="78" spans="1:10" x14ac:dyDescent="0.2">
      <c r="A78" s="26" t="s">
        <v>151</v>
      </c>
      <c r="B78" s="27" t="s">
        <v>41</v>
      </c>
      <c r="C78" s="63" t="s">
        <v>152</v>
      </c>
      <c r="D78" s="64"/>
      <c r="E78" s="28">
        <v>332000</v>
      </c>
      <c r="F78" s="28" t="s">
        <v>42</v>
      </c>
      <c r="G78" s="28" t="s">
        <v>42</v>
      </c>
      <c r="H78" s="28" t="s">
        <v>42</v>
      </c>
      <c r="I78" s="28" t="s">
        <v>42</v>
      </c>
      <c r="J78" s="28">
        <v>332000</v>
      </c>
    </row>
    <row r="79" spans="1:10" ht="24.6" customHeight="1" x14ac:dyDescent="0.2">
      <c r="A79" s="26" t="s">
        <v>153</v>
      </c>
      <c r="B79" s="27" t="s">
        <v>41</v>
      </c>
      <c r="C79" s="63" t="s">
        <v>154</v>
      </c>
      <c r="D79" s="64"/>
      <c r="E79" s="28">
        <v>240400</v>
      </c>
      <c r="F79" s="28">
        <v>164196.44</v>
      </c>
      <c r="G79" s="28" t="s">
        <v>42</v>
      </c>
      <c r="H79" s="28" t="s">
        <v>42</v>
      </c>
      <c r="I79" s="28">
        <v>164196.44</v>
      </c>
      <c r="J79" s="28">
        <v>76203.56</v>
      </c>
    </row>
    <row r="80" spans="1:10" ht="36.950000000000003" customHeight="1" x14ac:dyDescent="0.2">
      <c r="A80" s="26" t="s">
        <v>155</v>
      </c>
      <c r="B80" s="27" t="s">
        <v>41</v>
      </c>
      <c r="C80" s="63" t="s">
        <v>156</v>
      </c>
      <c r="D80" s="64"/>
      <c r="E80" s="28">
        <v>200</v>
      </c>
      <c r="F80" s="28">
        <v>200</v>
      </c>
      <c r="G80" s="28" t="s">
        <v>42</v>
      </c>
      <c r="H80" s="28" t="s">
        <v>42</v>
      </c>
      <c r="I80" s="28">
        <v>200</v>
      </c>
      <c r="J80" s="28" t="s">
        <v>42</v>
      </c>
    </row>
    <row r="81" spans="1:10" ht="36.950000000000003" customHeight="1" x14ac:dyDescent="0.2">
      <c r="A81" s="26" t="s">
        <v>157</v>
      </c>
      <c r="B81" s="27" t="s">
        <v>41</v>
      </c>
      <c r="C81" s="63" t="s">
        <v>158</v>
      </c>
      <c r="D81" s="64"/>
      <c r="E81" s="28">
        <v>200</v>
      </c>
      <c r="F81" s="28">
        <v>200</v>
      </c>
      <c r="G81" s="28" t="s">
        <v>42</v>
      </c>
      <c r="H81" s="28" t="s">
        <v>42</v>
      </c>
      <c r="I81" s="28">
        <v>200</v>
      </c>
      <c r="J81" s="28" t="s">
        <v>42</v>
      </c>
    </row>
    <row r="82" spans="1:10" ht="36.950000000000003" customHeight="1" x14ac:dyDescent="0.2">
      <c r="A82" s="26" t="s">
        <v>159</v>
      </c>
      <c r="B82" s="27" t="s">
        <v>41</v>
      </c>
      <c r="C82" s="63" t="s">
        <v>160</v>
      </c>
      <c r="D82" s="64"/>
      <c r="E82" s="28">
        <v>240200</v>
      </c>
      <c r="F82" s="28">
        <v>163996.44</v>
      </c>
      <c r="G82" s="28" t="s">
        <v>42</v>
      </c>
      <c r="H82" s="28" t="s">
        <v>42</v>
      </c>
      <c r="I82" s="28">
        <v>163996.44</v>
      </c>
      <c r="J82" s="28">
        <v>76203.56</v>
      </c>
    </row>
    <row r="83" spans="1:10" ht="49.15" customHeight="1" x14ac:dyDescent="0.2">
      <c r="A83" s="26" t="s">
        <v>161</v>
      </c>
      <c r="B83" s="27" t="s">
        <v>41</v>
      </c>
      <c r="C83" s="63" t="s">
        <v>162</v>
      </c>
      <c r="D83" s="64"/>
      <c r="E83" s="28">
        <v>240200</v>
      </c>
      <c r="F83" s="28">
        <v>163996.44</v>
      </c>
      <c r="G83" s="28" t="s">
        <v>42</v>
      </c>
      <c r="H83" s="28" t="s">
        <v>42</v>
      </c>
      <c r="I83" s="28">
        <v>163996.44</v>
      </c>
      <c r="J83" s="28">
        <v>76203.56</v>
      </c>
    </row>
    <row r="84" spans="1:10" x14ac:dyDescent="0.2">
      <c r="A84" s="26" t="s">
        <v>163</v>
      </c>
      <c r="B84" s="27" t="s">
        <v>41</v>
      </c>
      <c r="C84" s="63" t="s">
        <v>164</v>
      </c>
      <c r="D84" s="64"/>
      <c r="E84" s="28">
        <v>4326200</v>
      </c>
      <c r="F84" s="28">
        <v>992011.27</v>
      </c>
      <c r="G84" s="28" t="s">
        <v>42</v>
      </c>
      <c r="H84" s="28" t="s">
        <v>42</v>
      </c>
      <c r="I84" s="28">
        <v>992011.27</v>
      </c>
      <c r="J84" s="28">
        <f>E84-F84</f>
        <v>3334188.73</v>
      </c>
    </row>
    <row r="85" spans="1:10" ht="61.5" customHeight="1" x14ac:dyDescent="0.2">
      <c r="A85" s="26" t="s">
        <v>165</v>
      </c>
      <c r="B85" s="27" t="s">
        <v>41</v>
      </c>
      <c r="C85" s="63" t="s">
        <v>166</v>
      </c>
      <c r="D85" s="64"/>
      <c r="E85" s="28">
        <v>1964900</v>
      </c>
      <c r="F85" s="28">
        <v>634211.27</v>
      </c>
      <c r="G85" s="28" t="s">
        <v>42</v>
      </c>
      <c r="H85" s="28" t="s">
        <v>42</v>
      </c>
      <c r="I85" s="28">
        <v>634211.27</v>
      </c>
      <c r="J85" s="28">
        <v>1330688.73</v>
      </c>
    </row>
    <row r="86" spans="1:10" ht="73.7" customHeight="1" x14ac:dyDescent="0.2">
      <c r="A86" s="26" t="s">
        <v>167</v>
      </c>
      <c r="B86" s="27" t="s">
        <v>41</v>
      </c>
      <c r="C86" s="63" t="s">
        <v>168</v>
      </c>
      <c r="D86" s="64"/>
      <c r="E86" s="28">
        <v>1964900</v>
      </c>
      <c r="F86" s="28">
        <v>634211.27</v>
      </c>
      <c r="G86" s="28" t="s">
        <v>42</v>
      </c>
      <c r="H86" s="28" t="s">
        <v>42</v>
      </c>
      <c r="I86" s="28">
        <v>634211.27</v>
      </c>
      <c r="J86" s="28">
        <v>1330688.73</v>
      </c>
    </row>
    <row r="87" spans="1:10" ht="24.6" customHeight="1" x14ac:dyDescent="0.2">
      <c r="A87" s="26" t="s">
        <v>169</v>
      </c>
      <c r="B87" s="27" t="s">
        <v>41</v>
      </c>
      <c r="C87" s="63" t="s">
        <v>170</v>
      </c>
      <c r="D87" s="64"/>
      <c r="E87" s="28">
        <v>2361300</v>
      </c>
      <c r="F87" s="28">
        <v>357800</v>
      </c>
      <c r="G87" s="28" t="s">
        <v>42</v>
      </c>
      <c r="H87" s="28" t="s">
        <v>42</v>
      </c>
      <c r="I87" s="28">
        <v>357800</v>
      </c>
      <c r="J87" s="28">
        <f>E87-F87</f>
        <v>2003500</v>
      </c>
    </row>
    <row r="88" spans="1:10" ht="24.6" customHeight="1" x14ac:dyDescent="0.2">
      <c r="A88" s="26" t="s">
        <v>171</v>
      </c>
      <c r="B88" s="27" t="s">
        <v>41</v>
      </c>
      <c r="C88" s="63" t="s">
        <v>172</v>
      </c>
      <c r="D88" s="64"/>
      <c r="E88" s="28">
        <v>2361300</v>
      </c>
      <c r="F88" s="28">
        <v>357800</v>
      </c>
      <c r="G88" s="28" t="s">
        <v>42</v>
      </c>
      <c r="H88" s="28" t="s">
        <v>42</v>
      </c>
      <c r="I88" s="28">
        <v>357800</v>
      </c>
      <c r="J88" s="28">
        <v>2003500</v>
      </c>
    </row>
  </sheetData>
  <mergeCells count="89">
    <mergeCell ref="C85:D85"/>
    <mergeCell ref="C86:D86"/>
    <mergeCell ref="C87:D87"/>
    <mergeCell ref="C88:D88"/>
    <mergeCell ref="C79:D79"/>
    <mergeCell ref="C80:D80"/>
    <mergeCell ref="C81:D81"/>
    <mergeCell ref="C82:D82"/>
    <mergeCell ref="C83:D83"/>
    <mergeCell ref="C84:D84"/>
    <mergeCell ref="C78:D78"/>
    <mergeCell ref="C68:D68"/>
    <mergeCell ref="C69:D69"/>
    <mergeCell ref="C70:D70"/>
    <mergeCell ref="C71:D71"/>
    <mergeCell ref="C72:D72"/>
    <mergeCell ref="C73:D73"/>
    <mergeCell ref="C74:D74"/>
    <mergeCell ref="C75:D75"/>
    <mergeCell ref="C76:D76"/>
    <mergeCell ref="C77:D77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38:D38"/>
    <mergeCell ref="C39:D39"/>
    <mergeCell ref="C40:D40"/>
    <mergeCell ref="C41:D41"/>
    <mergeCell ref="C55:D5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42:D42"/>
    <mergeCell ref="C43:D43"/>
    <mergeCell ref="C44:D44"/>
    <mergeCell ref="C45:D4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25:D25"/>
    <mergeCell ref="J12:J18"/>
    <mergeCell ref="I13:I18"/>
    <mergeCell ref="H13:H18"/>
    <mergeCell ref="G13:G18"/>
    <mergeCell ref="F12:I12"/>
    <mergeCell ref="C19:D19"/>
    <mergeCell ref="C20:D20"/>
    <mergeCell ref="C21:D21"/>
    <mergeCell ref="C22:D22"/>
    <mergeCell ref="C23:D23"/>
    <mergeCell ref="C24:D24"/>
    <mergeCell ref="A12:A18"/>
    <mergeCell ref="B12:B18"/>
    <mergeCell ref="A11:I11"/>
    <mergeCell ref="A6:A7"/>
    <mergeCell ref="B7:H7"/>
    <mergeCell ref="F13:F18"/>
    <mergeCell ref="E12:E18"/>
    <mergeCell ref="C12:D18"/>
    <mergeCell ref="B8:H8"/>
    <mergeCell ref="A1:H1"/>
    <mergeCell ref="A2:H2"/>
    <mergeCell ref="A3:H3"/>
    <mergeCell ref="A4:H4"/>
    <mergeCell ref="A5:H5"/>
  </mergeCells>
  <conditionalFormatting sqref="I23:J23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80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99"/>
  <sheetViews>
    <sheetView showGridLines="0" workbookViewId="0">
      <selection activeCell="F23" sqref="F2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17.7109375" customWidth="1"/>
    <col min="4" max="4" width="20.7109375" customWidth="1"/>
    <col min="5" max="7" width="16.7109375" customWidth="1"/>
    <col min="8" max="9" width="10.140625" customWidth="1"/>
    <col min="10" max="12" width="16.85546875" customWidth="1"/>
  </cols>
  <sheetData>
    <row r="2" spans="1:12" ht="15" customHeight="1" x14ac:dyDescent="0.25">
      <c r="B2" s="16"/>
      <c r="C2" s="9"/>
      <c r="D2" s="9"/>
      <c r="E2" s="16" t="s">
        <v>173</v>
      </c>
      <c r="F2" s="6"/>
      <c r="G2" s="6"/>
      <c r="H2" s="6"/>
      <c r="I2" s="6"/>
      <c r="J2" s="6"/>
      <c r="K2" s="6" t="s">
        <v>174</v>
      </c>
      <c r="L2" s="30"/>
    </row>
    <row r="3" spans="1:12" ht="13.5" customHeight="1" x14ac:dyDescent="0.2">
      <c r="A3" s="31"/>
      <c r="B3" s="31"/>
      <c r="C3" s="3"/>
      <c r="D3" s="3"/>
      <c r="E3" s="32"/>
      <c r="F3" s="32"/>
      <c r="G3" s="32"/>
      <c r="H3" s="32"/>
      <c r="I3" s="32"/>
      <c r="J3" s="32"/>
      <c r="K3" s="32"/>
      <c r="L3" s="3"/>
    </row>
    <row r="4" spans="1:12" ht="12.75" customHeight="1" x14ac:dyDescent="0.2">
      <c r="A4" s="80" t="s">
        <v>24</v>
      </c>
      <c r="B4" s="46" t="s">
        <v>25</v>
      </c>
      <c r="C4" s="56" t="s">
        <v>175</v>
      </c>
      <c r="D4" s="57"/>
      <c r="E4" s="55" t="s">
        <v>27</v>
      </c>
      <c r="F4" s="55" t="s">
        <v>176</v>
      </c>
      <c r="G4" s="83" t="s">
        <v>28</v>
      </c>
      <c r="H4" s="84"/>
      <c r="I4" s="84"/>
      <c r="J4" s="85"/>
      <c r="K4" s="83" t="s">
        <v>177</v>
      </c>
      <c r="L4" s="90"/>
    </row>
    <row r="5" spans="1:12" ht="12.75" customHeight="1" x14ac:dyDescent="0.2">
      <c r="A5" s="81"/>
      <c r="B5" s="47"/>
      <c r="C5" s="58"/>
      <c r="D5" s="59"/>
      <c r="E5" s="53"/>
      <c r="F5" s="53"/>
      <c r="G5" s="86"/>
      <c r="H5" s="87"/>
      <c r="I5" s="87"/>
      <c r="J5" s="88"/>
      <c r="K5" s="86"/>
      <c r="L5" s="91"/>
    </row>
    <row r="6" spans="1:12" ht="12.75" customHeight="1" x14ac:dyDescent="0.2">
      <c r="A6" s="81"/>
      <c r="B6" s="47"/>
      <c r="C6" s="58"/>
      <c r="D6" s="59"/>
      <c r="E6" s="53"/>
      <c r="F6" s="53"/>
      <c r="G6" s="52" t="s">
        <v>30</v>
      </c>
      <c r="H6" s="52" t="s">
        <v>31</v>
      </c>
      <c r="I6" s="52" t="s">
        <v>32</v>
      </c>
      <c r="J6" s="68" t="s">
        <v>33</v>
      </c>
      <c r="K6" s="52" t="s">
        <v>178</v>
      </c>
      <c r="L6" s="89" t="s">
        <v>179</v>
      </c>
    </row>
    <row r="7" spans="1:12" ht="12.75" customHeight="1" x14ac:dyDescent="0.2">
      <c r="A7" s="81"/>
      <c r="B7" s="47"/>
      <c r="C7" s="58"/>
      <c r="D7" s="59"/>
      <c r="E7" s="53"/>
      <c r="F7" s="53"/>
      <c r="G7" s="53"/>
      <c r="H7" s="71"/>
      <c r="I7" s="71"/>
      <c r="J7" s="69"/>
      <c r="K7" s="53"/>
      <c r="L7" s="66"/>
    </row>
    <row r="8" spans="1:12" ht="12.75" customHeight="1" x14ac:dyDescent="0.2">
      <c r="A8" s="81"/>
      <c r="B8" s="47"/>
      <c r="C8" s="58"/>
      <c r="D8" s="59"/>
      <c r="E8" s="53"/>
      <c r="F8" s="53"/>
      <c r="G8" s="53"/>
      <c r="H8" s="71"/>
      <c r="I8" s="71"/>
      <c r="J8" s="69"/>
      <c r="K8" s="53"/>
      <c r="L8" s="66"/>
    </row>
    <row r="9" spans="1:12" ht="12.75" customHeight="1" x14ac:dyDescent="0.2">
      <c r="A9" s="81"/>
      <c r="B9" s="47"/>
      <c r="C9" s="58"/>
      <c r="D9" s="59"/>
      <c r="E9" s="53"/>
      <c r="F9" s="53"/>
      <c r="G9" s="53"/>
      <c r="H9" s="71"/>
      <c r="I9" s="71"/>
      <c r="J9" s="69"/>
      <c r="K9" s="53"/>
      <c r="L9" s="66"/>
    </row>
    <row r="10" spans="1:12" ht="12.75" customHeight="1" x14ac:dyDescent="0.2">
      <c r="A10" s="81"/>
      <c r="B10" s="47"/>
      <c r="C10" s="58"/>
      <c r="D10" s="59"/>
      <c r="E10" s="53"/>
      <c r="F10" s="53"/>
      <c r="G10" s="53"/>
      <c r="H10" s="71"/>
      <c r="I10" s="71"/>
      <c r="J10" s="69"/>
      <c r="K10" s="53"/>
      <c r="L10" s="66"/>
    </row>
    <row r="11" spans="1:12" ht="12.75" customHeight="1" x14ac:dyDescent="0.2">
      <c r="A11" s="82"/>
      <c r="B11" s="48"/>
      <c r="C11" s="60"/>
      <c r="D11" s="61"/>
      <c r="E11" s="54"/>
      <c r="F11" s="54"/>
      <c r="G11" s="54"/>
      <c r="H11" s="72"/>
      <c r="I11" s="72"/>
      <c r="J11" s="70"/>
      <c r="K11" s="54"/>
      <c r="L11" s="67"/>
    </row>
    <row r="12" spans="1:12" ht="13.5" customHeight="1" x14ac:dyDescent="0.2">
      <c r="A12" s="17">
        <v>1</v>
      </c>
      <c r="B12" s="18">
        <v>2</v>
      </c>
      <c r="C12" s="76">
        <v>3</v>
      </c>
      <c r="D12" s="77"/>
      <c r="E12" s="20" t="s">
        <v>34</v>
      </c>
      <c r="F12" s="21" t="s">
        <v>35</v>
      </c>
      <c r="G12" s="21" t="s">
        <v>36</v>
      </c>
      <c r="H12" s="20" t="s">
        <v>37</v>
      </c>
      <c r="I12" s="20" t="s">
        <v>38</v>
      </c>
      <c r="J12" s="20" t="s">
        <v>39</v>
      </c>
      <c r="K12" s="33" t="s">
        <v>180</v>
      </c>
      <c r="L12" s="22" t="s">
        <v>181</v>
      </c>
    </row>
    <row r="13" spans="1:12" x14ac:dyDescent="0.2">
      <c r="A13" s="23" t="s">
        <v>182</v>
      </c>
      <c r="B13" s="24" t="s">
        <v>183</v>
      </c>
      <c r="C13" s="78" t="s">
        <v>43</v>
      </c>
      <c r="D13" s="79"/>
      <c r="E13" s="25">
        <v>14496600</v>
      </c>
      <c r="F13" s="25">
        <v>14496600</v>
      </c>
      <c r="G13" s="25">
        <v>7261247.2800000003</v>
      </c>
      <c r="H13" s="25" t="s">
        <v>42</v>
      </c>
      <c r="I13" s="25" t="s">
        <v>42</v>
      </c>
      <c r="J13" s="25">
        <f>IF(IF(G13="-",0,G13)+IF(H13="-",0,H13)+IF(I13="-",0,I13)=0,"-",IF(G13="-",0,G13)+IF(H13="-",0,H13)+IF(I13="-",0,I13))</f>
        <v>7261247.2800000003</v>
      </c>
      <c r="K13" s="25">
        <v>7235352.7199999997</v>
      </c>
      <c r="L13" s="25">
        <v>7235352.7199999997</v>
      </c>
    </row>
    <row r="14" spans="1:12" x14ac:dyDescent="0.2">
      <c r="A14" s="26" t="s">
        <v>45</v>
      </c>
      <c r="B14" s="27"/>
      <c r="C14" s="63"/>
      <c r="D14" s="64"/>
      <c r="E14" s="28"/>
      <c r="F14" s="28"/>
      <c r="G14" s="28"/>
      <c r="H14" s="28"/>
      <c r="I14" s="28"/>
      <c r="J14" s="28"/>
      <c r="K14" s="28"/>
      <c r="L14" s="28"/>
    </row>
    <row r="15" spans="1:12" x14ac:dyDescent="0.2">
      <c r="A15" s="23" t="s">
        <v>184</v>
      </c>
      <c r="B15" s="24" t="s">
        <v>183</v>
      </c>
      <c r="C15" s="78" t="s">
        <v>185</v>
      </c>
      <c r="D15" s="79"/>
      <c r="E15" s="25">
        <v>4947000</v>
      </c>
      <c r="F15" s="25">
        <v>4947000</v>
      </c>
      <c r="G15" s="25">
        <v>3370380.76</v>
      </c>
      <c r="H15" s="25" t="s">
        <v>42</v>
      </c>
      <c r="I15" s="25" t="s">
        <v>42</v>
      </c>
      <c r="J15" s="25">
        <f t="shared" ref="J15:J46" si="0">IF(IF(G15="-",0,G15)+IF(H15="-",0,H15)+IF(I15="-",0,I15)=0,"-",IF(G15="-",0,G15)+IF(H15="-",0,H15)+IF(I15="-",0,I15))</f>
        <v>3370380.76</v>
      </c>
      <c r="K15" s="25">
        <v>1576619.24</v>
      </c>
      <c r="L15" s="25">
        <v>1576619.24</v>
      </c>
    </row>
    <row r="16" spans="1:12" ht="49.15" customHeight="1" x14ac:dyDescent="0.2">
      <c r="A16" s="23" t="s">
        <v>186</v>
      </c>
      <c r="B16" s="24" t="s">
        <v>183</v>
      </c>
      <c r="C16" s="78" t="s">
        <v>187</v>
      </c>
      <c r="D16" s="79"/>
      <c r="E16" s="25">
        <v>3948500</v>
      </c>
      <c r="F16" s="25">
        <v>3948500</v>
      </c>
      <c r="G16" s="25">
        <v>2470617.7599999998</v>
      </c>
      <c r="H16" s="25" t="s">
        <v>42</v>
      </c>
      <c r="I16" s="25" t="s">
        <v>42</v>
      </c>
      <c r="J16" s="25">
        <f t="shared" si="0"/>
        <v>2470617.7599999998</v>
      </c>
      <c r="K16" s="25">
        <v>1477882.24</v>
      </c>
      <c r="L16" s="25">
        <v>1477882.24</v>
      </c>
    </row>
    <row r="17" spans="1:12" ht="49.15" customHeight="1" x14ac:dyDescent="0.2">
      <c r="A17" s="23" t="s">
        <v>186</v>
      </c>
      <c r="B17" s="24" t="s">
        <v>183</v>
      </c>
      <c r="C17" s="78" t="s">
        <v>188</v>
      </c>
      <c r="D17" s="79"/>
      <c r="E17" s="25">
        <v>108000</v>
      </c>
      <c r="F17" s="25">
        <v>108000</v>
      </c>
      <c r="G17" s="25">
        <v>93992.02</v>
      </c>
      <c r="H17" s="25" t="s">
        <v>42</v>
      </c>
      <c r="I17" s="25" t="s">
        <v>42</v>
      </c>
      <c r="J17" s="25">
        <f t="shared" si="0"/>
        <v>93992.02</v>
      </c>
      <c r="K17" s="25">
        <v>14007.98</v>
      </c>
      <c r="L17" s="25">
        <v>14007.98</v>
      </c>
    </row>
    <row r="18" spans="1:12" ht="36.950000000000003" customHeight="1" x14ac:dyDescent="0.2">
      <c r="A18" s="26" t="s">
        <v>189</v>
      </c>
      <c r="B18" s="27" t="s">
        <v>183</v>
      </c>
      <c r="C18" s="63" t="s">
        <v>190</v>
      </c>
      <c r="D18" s="64"/>
      <c r="E18" s="28">
        <v>108000</v>
      </c>
      <c r="F18" s="28">
        <v>108000</v>
      </c>
      <c r="G18" s="28">
        <v>93992.02</v>
      </c>
      <c r="H18" s="28" t="s">
        <v>42</v>
      </c>
      <c r="I18" s="28" t="s">
        <v>42</v>
      </c>
      <c r="J18" s="28">
        <f t="shared" si="0"/>
        <v>93992.02</v>
      </c>
      <c r="K18" s="28">
        <v>14007.98</v>
      </c>
      <c r="L18" s="28">
        <v>14007.98</v>
      </c>
    </row>
    <row r="19" spans="1:12" ht="49.15" customHeight="1" x14ac:dyDescent="0.2">
      <c r="A19" s="23" t="s">
        <v>186</v>
      </c>
      <c r="B19" s="24" t="s">
        <v>183</v>
      </c>
      <c r="C19" s="78" t="s">
        <v>191</v>
      </c>
      <c r="D19" s="79"/>
      <c r="E19" s="25">
        <v>3353400</v>
      </c>
      <c r="F19" s="25">
        <v>3353400</v>
      </c>
      <c r="G19" s="25">
        <v>2104827.2799999998</v>
      </c>
      <c r="H19" s="25" t="s">
        <v>42</v>
      </c>
      <c r="I19" s="25" t="s">
        <v>42</v>
      </c>
      <c r="J19" s="25">
        <f t="shared" si="0"/>
        <v>2104827.2799999998</v>
      </c>
      <c r="K19" s="25">
        <v>1248572.72</v>
      </c>
      <c r="L19" s="25">
        <v>1248572.72</v>
      </c>
    </row>
    <row r="20" spans="1:12" ht="24.6" customHeight="1" x14ac:dyDescent="0.2">
      <c r="A20" s="26" t="s">
        <v>192</v>
      </c>
      <c r="B20" s="27" t="s">
        <v>183</v>
      </c>
      <c r="C20" s="63" t="s">
        <v>193</v>
      </c>
      <c r="D20" s="64"/>
      <c r="E20" s="28">
        <v>2398900</v>
      </c>
      <c r="F20" s="28">
        <v>2398900</v>
      </c>
      <c r="G20" s="28">
        <v>1554481.48</v>
      </c>
      <c r="H20" s="28" t="s">
        <v>42</v>
      </c>
      <c r="I20" s="28" t="s">
        <v>42</v>
      </c>
      <c r="J20" s="28">
        <f t="shared" si="0"/>
        <v>1554481.48</v>
      </c>
      <c r="K20" s="28">
        <v>844418.52</v>
      </c>
      <c r="L20" s="28">
        <v>844418.52</v>
      </c>
    </row>
    <row r="21" spans="1:12" ht="36.950000000000003" customHeight="1" x14ac:dyDescent="0.2">
      <c r="A21" s="26" t="s">
        <v>194</v>
      </c>
      <c r="B21" s="27" t="s">
        <v>183</v>
      </c>
      <c r="C21" s="63" t="s">
        <v>195</v>
      </c>
      <c r="D21" s="64"/>
      <c r="E21" s="28">
        <v>230000</v>
      </c>
      <c r="F21" s="28">
        <v>230000</v>
      </c>
      <c r="G21" s="28">
        <v>100180.8</v>
      </c>
      <c r="H21" s="28" t="s">
        <v>42</v>
      </c>
      <c r="I21" s="28" t="s">
        <v>42</v>
      </c>
      <c r="J21" s="28">
        <f t="shared" si="0"/>
        <v>100180.8</v>
      </c>
      <c r="K21" s="28">
        <v>129819.2</v>
      </c>
      <c r="L21" s="28">
        <v>129819.2</v>
      </c>
    </row>
    <row r="22" spans="1:12" ht="49.15" customHeight="1" x14ac:dyDescent="0.2">
      <c r="A22" s="26" t="s">
        <v>196</v>
      </c>
      <c r="B22" s="27" t="s">
        <v>183</v>
      </c>
      <c r="C22" s="63" t="s">
        <v>197</v>
      </c>
      <c r="D22" s="64"/>
      <c r="E22" s="28">
        <v>724500</v>
      </c>
      <c r="F22" s="28">
        <v>724500</v>
      </c>
      <c r="G22" s="28">
        <v>450165</v>
      </c>
      <c r="H22" s="28" t="s">
        <v>42</v>
      </c>
      <c r="I22" s="28" t="s">
        <v>42</v>
      </c>
      <c r="J22" s="28">
        <f t="shared" si="0"/>
        <v>450165</v>
      </c>
      <c r="K22" s="28">
        <v>274335</v>
      </c>
      <c r="L22" s="28">
        <v>274335</v>
      </c>
    </row>
    <row r="23" spans="1:12" ht="49.15" customHeight="1" x14ac:dyDescent="0.2">
      <c r="A23" s="23" t="s">
        <v>186</v>
      </c>
      <c r="B23" s="24" t="s">
        <v>183</v>
      </c>
      <c r="C23" s="78" t="s">
        <v>198</v>
      </c>
      <c r="D23" s="79"/>
      <c r="E23" s="25">
        <v>454100</v>
      </c>
      <c r="F23" s="25">
        <v>454100</v>
      </c>
      <c r="G23" s="25">
        <v>246998.46</v>
      </c>
      <c r="H23" s="25" t="s">
        <v>42</v>
      </c>
      <c r="I23" s="25" t="s">
        <v>42</v>
      </c>
      <c r="J23" s="25">
        <f t="shared" si="0"/>
        <v>246998.46</v>
      </c>
      <c r="K23" s="25">
        <v>207101.54</v>
      </c>
      <c r="L23" s="25">
        <v>207101.54</v>
      </c>
    </row>
    <row r="24" spans="1:12" ht="36.950000000000003" customHeight="1" x14ac:dyDescent="0.2">
      <c r="A24" s="26" t="s">
        <v>194</v>
      </c>
      <c r="B24" s="27" t="s">
        <v>183</v>
      </c>
      <c r="C24" s="63" t="s">
        <v>199</v>
      </c>
      <c r="D24" s="64"/>
      <c r="E24" s="28">
        <v>5000</v>
      </c>
      <c r="F24" s="28">
        <v>5000</v>
      </c>
      <c r="G24" s="28" t="s">
        <v>42</v>
      </c>
      <c r="H24" s="28" t="s">
        <v>42</v>
      </c>
      <c r="I24" s="28" t="s">
        <v>42</v>
      </c>
      <c r="J24" s="28" t="str">
        <f t="shared" si="0"/>
        <v>-</v>
      </c>
      <c r="K24" s="28">
        <v>5000</v>
      </c>
      <c r="L24" s="28">
        <v>5000</v>
      </c>
    </row>
    <row r="25" spans="1:12" ht="36.950000000000003" customHeight="1" x14ac:dyDescent="0.2">
      <c r="A25" s="26" t="s">
        <v>189</v>
      </c>
      <c r="B25" s="27" t="s">
        <v>183</v>
      </c>
      <c r="C25" s="63" t="s">
        <v>200</v>
      </c>
      <c r="D25" s="64"/>
      <c r="E25" s="28">
        <v>359200</v>
      </c>
      <c r="F25" s="28">
        <v>359200</v>
      </c>
      <c r="G25" s="28">
        <v>193391.57</v>
      </c>
      <c r="H25" s="28" t="s">
        <v>42</v>
      </c>
      <c r="I25" s="28" t="s">
        <v>42</v>
      </c>
      <c r="J25" s="28">
        <f t="shared" si="0"/>
        <v>193391.57</v>
      </c>
      <c r="K25" s="28">
        <v>165808.43</v>
      </c>
      <c r="L25" s="28">
        <v>165808.43</v>
      </c>
    </row>
    <row r="26" spans="1:12" x14ac:dyDescent="0.2">
      <c r="A26" s="26" t="s">
        <v>201</v>
      </c>
      <c r="B26" s="27" t="s">
        <v>183</v>
      </c>
      <c r="C26" s="63" t="s">
        <v>202</v>
      </c>
      <c r="D26" s="64"/>
      <c r="E26" s="28">
        <v>89900</v>
      </c>
      <c r="F26" s="28">
        <v>89900</v>
      </c>
      <c r="G26" s="28">
        <v>53606.89</v>
      </c>
      <c r="H26" s="28" t="s">
        <v>42</v>
      </c>
      <c r="I26" s="28" t="s">
        <v>42</v>
      </c>
      <c r="J26" s="28">
        <f t="shared" si="0"/>
        <v>53606.89</v>
      </c>
      <c r="K26" s="28">
        <v>36293.11</v>
      </c>
      <c r="L26" s="28">
        <v>36293.11</v>
      </c>
    </row>
    <row r="27" spans="1:12" ht="49.15" customHeight="1" x14ac:dyDescent="0.2">
      <c r="A27" s="23" t="s">
        <v>186</v>
      </c>
      <c r="B27" s="24" t="s">
        <v>183</v>
      </c>
      <c r="C27" s="78" t="s">
        <v>203</v>
      </c>
      <c r="D27" s="79"/>
      <c r="E27" s="25">
        <v>200</v>
      </c>
      <c r="F27" s="25">
        <v>200</v>
      </c>
      <c r="G27" s="25">
        <v>200</v>
      </c>
      <c r="H27" s="25" t="s">
        <v>42</v>
      </c>
      <c r="I27" s="25" t="s">
        <v>42</v>
      </c>
      <c r="J27" s="25">
        <f t="shared" si="0"/>
        <v>200</v>
      </c>
      <c r="K27" s="25">
        <v>0</v>
      </c>
      <c r="L27" s="25">
        <v>0</v>
      </c>
    </row>
    <row r="28" spans="1:12" ht="36.950000000000003" customHeight="1" x14ac:dyDescent="0.2">
      <c r="A28" s="26" t="s">
        <v>189</v>
      </c>
      <c r="B28" s="27" t="s">
        <v>183</v>
      </c>
      <c r="C28" s="63" t="s">
        <v>204</v>
      </c>
      <c r="D28" s="64"/>
      <c r="E28" s="28">
        <v>200</v>
      </c>
      <c r="F28" s="28">
        <v>200</v>
      </c>
      <c r="G28" s="28">
        <v>200</v>
      </c>
      <c r="H28" s="28" t="s">
        <v>42</v>
      </c>
      <c r="I28" s="28" t="s">
        <v>42</v>
      </c>
      <c r="J28" s="28">
        <f t="shared" si="0"/>
        <v>200</v>
      </c>
      <c r="K28" s="28"/>
      <c r="L28" s="28"/>
    </row>
    <row r="29" spans="1:12" ht="49.15" customHeight="1" x14ac:dyDescent="0.2">
      <c r="A29" s="23" t="s">
        <v>186</v>
      </c>
      <c r="B29" s="24" t="s">
        <v>183</v>
      </c>
      <c r="C29" s="78" t="s">
        <v>205</v>
      </c>
      <c r="D29" s="79"/>
      <c r="E29" s="25">
        <v>32800</v>
      </c>
      <c r="F29" s="25">
        <v>32800</v>
      </c>
      <c r="G29" s="25">
        <v>24600</v>
      </c>
      <c r="H29" s="25" t="s">
        <v>42</v>
      </c>
      <c r="I29" s="25" t="s">
        <v>42</v>
      </c>
      <c r="J29" s="25">
        <f t="shared" si="0"/>
        <v>24600</v>
      </c>
      <c r="K29" s="25">
        <v>8200</v>
      </c>
      <c r="L29" s="25">
        <v>8200</v>
      </c>
    </row>
    <row r="30" spans="1:12" x14ac:dyDescent="0.2">
      <c r="A30" s="26" t="s">
        <v>163</v>
      </c>
      <c r="B30" s="27" t="s">
        <v>183</v>
      </c>
      <c r="C30" s="63" t="s">
        <v>206</v>
      </c>
      <c r="D30" s="64"/>
      <c r="E30" s="28">
        <v>32800</v>
      </c>
      <c r="F30" s="28">
        <v>32800</v>
      </c>
      <c r="G30" s="28">
        <v>24600</v>
      </c>
      <c r="H30" s="28" t="s">
        <v>42</v>
      </c>
      <c r="I30" s="28" t="s">
        <v>42</v>
      </c>
      <c r="J30" s="28">
        <f t="shared" si="0"/>
        <v>24600</v>
      </c>
      <c r="K30" s="28">
        <v>8200</v>
      </c>
      <c r="L30" s="28">
        <v>8200</v>
      </c>
    </row>
    <row r="31" spans="1:12" ht="24.6" customHeight="1" x14ac:dyDescent="0.2">
      <c r="A31" s="23" t="s">
        <v>207</v>
      </c>
      <c r="B31" s="24" t="s">
        <v>183</v>
      </c>
      <c r="C31" s="78" t="s">
        <v>208</v>
      </c>
      <c r="D31" s="79"/>
      <c r="E31" s="25">
        <v>541700</v>
      </c>
      <c r="F31" s="25">
        <v>541700</v>
      </c>
      <c r="G31" s="25">
        <v>541700</v>
      </c>
      <c r="H31" s="25" t="s">
        <v>42</v>
      </c>
      <c r="I31" s="25" t="s">
        <v>42</v>
      </c>
      <c r="J31" s="25">
        <f t="shared" si="0"/>
        <v>541700</v>
      </c>
      <c r="K31" s="25">
        <v>0</v>
      </c>
      <c r="L31" s="25">
        <v>0</v>
      </c>
    </row>
    <row r="32" spans="1:12" ht="24.6" customHeight="1" x14ac:dyDescent="0.2">
      <c r="A32" s="23" t="s">
        <v>207</v>
      </c>
      <c r="B32" s="24" t="s">
        <v>183</v>
      </c>
      <c r="C32" s="78" t="s">
        <v>209</v>
      </c>
      <c r="D32" s="79"/>
      <c r="E32" s="25">
        <v>541700</v>
      </c>
      <c r="F32" s="25">
        <v>541700</v>
      </c>
      <c r="G32" s="25">
        <v>541700</v>
      </c>
      <c r="H32" s="25" t="s">
        <v>42</v>
      </c>
      <c r="I32" s="25" t="s">
        <v>42</v>
      </c>
      <c r="J32" s="25">
        <f t="shared" si="0"/>
        <v>541700</v>
      </c>
      <c r="K32" s="25">
        <v>0</v>
      </c>
      <c r="L32" s="25">
        <v>0</v>
      </c>
    </row>
    <row r="33" spans="1:12" x14ac:dyDescent="0.2">
      <c r="A33" s="26" t="s">
        <v>210</v>
      </c>
      <c r="B33" s="27" t="s">
        <v>183</v>
      </c>
      <c r="C33" s="63" t="s">
        <v>211</v>
      </c>
      <c r="D33" s="64"/>
      <c r="E33" s="28">
        <v>541700</v>
      </c>
      <c r="F33" s="28">
        <v>541700</v>
      </c>
      <c r="G33" s="28">
        <v>541700</v>
      </c>
      <c r="H33" s="28" t="s">
        <v>42</v>
      </c>
      <c r="I33" s="28" t="s">
        <v>42</v>
      </c>
      <c r="J33" s="28">
        <f t="shared" si="0"/>
        <v>541700</v>
      </c>
      <c r="K33" s="28"/>
      <c r="L33" s="28"/>
    </row>
    <row r="34" spans="1:12" x14ac:dyDescent="0.2">
      <c r="A34" s="23" t="s">
        <v>356</v>
      </c>
      <c r="B34" s="24" t="s">
        <v>183</v>
      </c>
      <c r="C34" s="78" t="s">
        <v>358</v>
      </c>
      <c r="D34" s="79"/>
      <c r="E34" s="25">
        <v>10000</v>
      </c>
      <c r="F34" s="25">
        <v>10000</v>
      </c>
      <c r="G34" s="25" t="s">
        <v>42</v>
      </c>
      <c r="H34" s="25" t="s">
        <v>42</v>
      </c>
      <c r="I34" s="25" t="s">
        <v>42</v>
      </c>
      <c r="J34" s="25" t="str">
        <f t="shared" ref="J34" si="1">IF(IF(G34="-",0,G34)+IF(H34="-",0,H34)+IF(I34="-",0,I34)=0,"-",IF(G34="-",0,G34)+IF(H34="-",0,H34)+IF(I34="-",0,I34))</f>
        <v>-</v>
      </c>
      <c r="K34" s="25">
        <v>10000</v>
      </c>
      <c r="L34" s="25">
        <v>10000</v>
      </c>
    </row>
    <row r="35" spans="1:12" ht="33.75" x14ac:dyDescent="0.2">
      <c r="A35" s="40" t="s">
        <v>357</v>
      </c>
      <c r="B35" s="24" t="s">
        <v>183</v>
      </c>
      <c r="C35" s="78" t="s">
        <v>359</v>
      </c>
      <c r="D35" s="79"/>
      <c r="E35" s="25">
        <v>10000</v>
      </c>
      <c r="F35" s="25">
        <v>10000</v>
      </c>
      <c r="G35" s="25" t="s">
        <v>42</v>
      </c>
      <c r="H35" s="25" t="s">
        <v>42</v>
      </c>
      <c r="I35" s="25" t="s">
        <v>42</v>
      </c>
      <c r="J35" s="25" t="str">
        <f t="shared" ref="J35" si="2">IF(IF(G35="-",0,G35)+IF(H35="-",0,H35)+IF(I35="-",0,I35)=0,"-",IF(G35="-",0,G35)+IF(H35="-",0,H35)+IF(I35="-",0,I35))</f>
        <v>-</v>
      </c>
      <c r="K35" s="25">
        <v>10000</v>
      </c>
      <c r="L35" s="25">
        <v>10000</v>
      </c>
    </row>
    <row r="36" spans="1:12" ht="12" customHeight="1" x14ac:dyDescent="0.2">
      <c r="A36" s="23" t="s">
        <v>212</v>
      </c>
      <c r="B36" s="24" t="s">
        <v>183</v>
      </c>
      <c r="C36" s="78" t="s">
        <v>213</v>
      </c>
      <c r="D36" s="79"/>
      <c r="E36" s="25">
        <v>446800</v>
      </c>
      <c r="F36" s="25">
        <v>446800</v>
      </c>
      <c r="G36" s="25">
        <v>358063</v>
      </c>
      <c r="H36" s="25" t="s">
        <v>42</v>
      </c>
      <c r="I36" s="25" t="s">
        <v>42</v>
      </c>
      <c r="J36" s="25">
        <f t="shared" si="0"/>
        <v>358063</v>
      </c>
      <c r="K36" s="25">
        <v>98737</v>
      </c>
      <c r="L36" s="25">
        <v>98737</v>
      </c>
    </row>
    <row r="37" spans="1:12" x14ac:dyDescent="0.2">
      <c r="A37" s="23" t="s">
        <v>212</v>
      </c>
      <c r="B37" s="24" t="s">
        <v>183</v>
      </c>
      <c r="C37" s="78" t="s">
        <v>214</v>
      </c>
      <c r="D37" s="79"/>
      <c r="E37" s="25">
        <v>20000</v>
      </c>
      <c r="F37" s="25">
        <v>20000</v>
      </c>
      <c r="G37" s="25">
        <v>2425</v>
      </c>
      <c r="H37" s="25" t="s">
        <v>42</v>
      </c>
      <c r="I37" s="25" t="s">
        <v>42</v>
      </c>
      <c r="J37" s="25">
        <f t="shared" si="0"/>
        <v>2425</v>
      </c>
      <c r="K37" s="25">
        <v>17575</v>
      </c>
      <c r="L37" s="25">
        <v>17575</v>
      </c>
    </row>
    <row r="38" spans="1:12" ht="36.950000000000003" customHeight="1" x14ac:dyDescent="0.2">
      <c r="A38" s="26" t="s">
        <v>189</v>
      </c>
      <c r="B38" s="27" t="s">
        <v>183</v>
      </c>
      <c r="C38" s="63" t="s">
        <v>215</v>
      </c>
      <c r="D38" s="64"/>
      <c r="E38" s="28">
        <v>20000</v>
      </c>
      <c r="F38" s="28">
        <v>20000</v>
      </c>
      <c r="G38" s="28">
        <v>2425</v>
      </c>
      <c r="H38" s="28" t="s">
        <v>42</v>
      </c>
      <c r="I38" s="28" t="s">
        <v>42</v>
      </c>
      <c r="J38" s="28">
        <f t="shared" si="0"/>
        <v>2425</v>
      </c>
      <c r="K38" s="28">
        <v>17575</v>
      </c>
      <c r="L38" s="28">
        <v>17575</v>
      </c>
    </row>
    <row r="39" spans="1:12" x14ac:dyDescent="0.2">
      <c r="A39" s="23" t="s">
        <v>212</v>
      </c>
      <c r="B39" s="24" t="s">
        <v>183</v>
      </c>
      <c r="C39" s="78" t="s">
        <v>216</v>
      </c>
      <c r="D39" s="79"/>
      <c r="E39" s="25">
        <v>24600</v>
      </c>
      <c r="F39" s="25">
        <v>24600</v>
      </c>
      <c r="G39" s="25">
        <v>24600</v>
      </c>
      <c r="H39" s="25" t="s">
        <v>42</v>
      </c>
      <c r="I39" s="25" t="s">
        <v>42</v>
      </c>
      <c r="J39" s="25">
        <f t="shared" si="0"/>
        <v>24600</v>
      </c>
      <c r="K39" s="25">
        <v>0</v>
      </c>
      <c r="L39" s="25">
        <v>0</v>
      </c>
    </row>
    <row r="40" spans="1:12" ht="36.950000000000003" customHeight="1" x14ac:dyDescent="0.2">
      <c r="A40" s="26" t="s">
        <v>189</v>
      </c>
      <c r="B40" s="27" t="s">
        <v>183</v>
      </c>
      <c r="C40" s="63" t="s">
        <v>217</v>
      </c>
      <c r="D40" s="64"/>
      <c r="E40" s="28">
        <v>24600</v>
      </c>
      <c r="F40" s="28">
        <v>24600</v>
      </c>
      <c r="G40" s="28">
        <v>24600</v>
      </c>
      <c r="H40" s="28" t="s">
        <v>42</v>
      </c>
      <c r="I40" s="28" t="s">
        <v>42</v>
      </c>
      <c r="J40" s="28">
        <f t="shared" si="0"/>
        <v>24600</v>
      </c>
      <c r="K40" s="28"/>
      <c r="L40" s="28"/>
    </row>
    <row r="41" spans="1:12" x14ac:dyDescent="0.2">
      <c r="A41" s="23" t="s">
        <v>212</v>
      </c>
      <c r="B41" s="24" t="s">
        <v>183</v>
      </c>
      <c r="C41" s="78" t="s">
        <v>218</v>
      </c>
      <c r="D41" s="79"/>
      <c r="E41" s="25">
        <v>95200</v>
      </c>
      <c r="F41" s="25">
        <v>95200</v>
      </c>
      <c r="G41" s="25">
        <v>24038</v>
      </c>
      <c r="H41" s="25" t="s">
        <v>42</v>
      </c>
      <c r="I41" s="25" t="s">
        <v>42</v>
      </c>
      <c r="J41" s="25">
        <f t="shared" si="0"/>
        <v>24038</v>
      </c>
      <c r="K41" s="25">
        <v>71162</v>
      </c>
      <c r="L41" s="25">
        <v>71162</v>
      </c>
    </row>
    <row r="42" spans="1:12" ht="24.6" customHeight="1" x14ac:dyDescent="0.2">
      <c r="A42" s="26" t="s">
        <v>219</v>
      </c>
      <c r="B42" s="27" t="s">
        <v>183</v>
      </c>
      <c r="C42" s="63" t="s">
        <v>220</v>
      </c>
      <c r="D42" s="64"/>
      <c r="E42" s="28">
        <v>45200</v>
      </c>
      <c r="F42" s="28">
        <v>45200</v>
      </c>
      <c r="G42" s="28">
        <v>2458</v>
      </c>
      <c r="H42" s="28" t="s">
        <v>42</v>
      </c>
      <c r="I42" s="28" t="s">
        <v>42</v>
      </c>
      <c r="J42" s="28">
        <f t="shared" si="0"/>
        <v>2458</v>
      </c>
      <c r="K42" s="28">
        <v>42742</v>
      </c>
      <c r="L42" s="28">
        <v>42742</v>
      </c>
    </row>
    <row r="43" spans="1:12" x14ac:dyDescent="0.2">
      <c r="A43" s="26" t="s">
        <v>221</v>
      </c>
      <c r="B43" s="27" t="s">
        <v>183</v>
      </c>
      <c r="C43" s="63" t="s">
        <v>222</v>
      </c>
      <c r="D43" s="64"/>
      <c r="E43" s="28">
        <v>10000</v>
      </c>
      <c r="F43" s="28">
        <v>10000</v>
      </c>
      <c r="G43" s="28">
        <v>1580</v>
      </c>
      <c r="H43" s="28" t="s">
        <v>42</v>
      </c>
      <c r="I43" s="28" t="s">
        <v>42</v>
      </c>
      <c r="J43" s="28">
        <f t="shared" si="0"/>
        <v>1580</v>
      </c>
      <c r="K43" s="28">
        <v>8420</v>
      </c>
      <c r="L43" s="28">
        <v>8420</v>
      </c>
    </row>
    <row r="44" spans="1:12" x14ac:dyDescent="0.2">
      <c r="A44" s="26" t="s">
        <v>223</v>
      </c>
      <c r="B44" s="27" t="s">
        <v>183</v>
      </c>
      <c r="C44" s="63" t="s">
        <v>224</v>
      </c>
      <c r="D44" s="64"/>
      <c r="E44" s="28">
        <v>40000</v>
      </c>
      <c r="F44" s="28">
        <v>40000</v>
      </c>
      <c r="G44" s="28">
        <v>20000</v>
      </c>
      <c r="H44" s="28" t="s">
        <v>42</v>
      </c>
      <c r="I44" s="28" t="s">
        <v>42</v>
      </c>
      <c r="J44" s="28">
        <f t="shared" si="0"/>
        <v>20000</v>
      </c>
      <c r="K44" s="28">
        <v>20000</v>
      </c>
      <c r="L44" s="28">
        <v>20000</v>
      </c>
    </row>
    <row r="45" spans="1:12" x14ac:dyDescent="0.2">
      <c r="A45" s="23" t="s">
        <v>212</v>
      </c>
      <c r="B45" s="24" t="s">
        <v>183</v>
      </c>
      <c r="C45" s="78" t="s">
        <v>225</v>
      </c>
      <c r="D45" s="79"/>
      <c r="E45" s="25">
        <v>307000</v>
      </c>
      <c r="F45" s="25">
        <v>307000</v>
      </c>
      <c r="G45" s="25">
        <v>307000</v>
      </c>
      <c r="H45" s="25" t="s">
        <v>42</v>
      </c>
      <c r="I45" s="25" t="s">
        <v>42</v>
      </c>
      <c r="J45" s="25">
        <f t="shared" si="0"/>
        <v>307000</v>
      </c>
      <c r="K45" s="25">
        <v>0</v>
      </c>
      <c r="L45" s="25">
        <v>0</v>
      </c>
    </row>
    <row r="46" spans="1:12" ht="36.950000000000003" customHeight="1" x14ac:dyDescent="0.2">
      <c r="A46" s="26" t="s">
        <v>189</v>
      </c>
      <c r="B46" s="27" t="s">
        <v>183</v>
      </c>
      <c r="C46" s="63" t="s">
        <v>226</v>
      </c>
      <c r="D46" s="64"/>
      <c r="E46" s="28">
        <v>7000</v>
      </c>
      <c r="F46" s="28">
        <v>7000</v>
      </c>
      <c r="G46" s="28">
        <v>7000</v>
      </c>
      <c r="H46" s="28" t="s">
        <v>42</v>
      </c>
      <c r="I46" s="28" t="s">
        <v>42</v>
      </c>
      <c r="J46" s="28">
        <f t="shared" si="0"/>
        <v>7000</v>
      </c>
      <c r="K46" s="28"/>
      <c r="L46" s="28"/>
    </row>
    <row r="47" spans="1:12" ht="36.950000000000003" customHeight="1" x14ac:dyDescent="0.2">
      <c r="A47" s="26" t="s">
        <v>227</v>
      </c>
      <c r="B47" s="27" t="s">
        <v>183</v>
      </c>
      <c r="C47" s="63" t="s">
        <v>228</v>
      </c>
      <c r="D47" s="64"/>
      <c r="E47" s="28">
        <v>300000</v>
      </c>
      <c r="F47" s="28">
        <v>300000</v>
      </c>
      <c r="G47" s="28">
        <v>300000</v>
      </c>
      <c r="H47" s="28" t="s">
        <v>42</v>
      </c>
      <c r="I47" s="28" t="s">
        <v>42</v>
      </c>
      <c r="J47" s="28">
        <f t="shared" ref="J47:J78" si="3">IF(IF(G47="-",0,G47)+IF(H47="-",0,H47)+IF(I47="-",0,I47)=0,"-",IF(G47="-",0,G47)+IF(H47="-",0,H47)+IF(I47="-",0,I47))</f>
        <v>300000</v>
      </c>
      <c r="K47" s="28"/>
      <c r="L47" s="28"/>
    </row>
    <row r="48" spans="1:12" x14ac:dyDescent="0.2">
      <c r="A48" s="23" t="s">
        <v>229</v>
      </c>
      <c r="B48" s="24" t="s">
        <v>183</v>
      </c>
      <c r="C48" s="78" t="s">
        <v>230</v>
      </c>
      <c r="D48" s="79"/>
      <c r="E48" s="25">
        <v>240200</v>
      </c>
      <c r="F48" s="25">
        <v>240200</v>
      </c>
      <c r="G48" s="25">
        <v>163996.44</v>
      </c>
      <c r="H48" s="25" t="s">
        <v>42</v>
      </c>
      <c r="I48" s="25" t="s">
        <v>42</v>
      </c>
      <c r="J48" s="25">
        <f t="shared" si="3"/>
        <v>163996.44</v>
      </c>
      <c r="K48" s="25">
        <v>76203.56</v>
      </c>
      <c r="L48" s="25">
        <v>76203.56</v>
      </c>
    </row>
    <row r="49" spans="1:12" x14ac:dyDescent="0.2">
      <c r="A49" s="23" t="s">
        <v>231</v>
      </c>
      <c r="B49" s="24" t="s">
        <v>183</v>
      </c>
      <c r="C49" s="78" t="s">
        <v>232</v>
      </c>
      <c r="D49" s="79"/>
      <c r="E49" s="25">
        <v>240200</v>
      </c>
      <c r="F49" s="25">
        <v>240200</v>
      </c>
      <c r="G49" s="25">
        <v>163996.44</v>
      </c>
      <c r="H49" s="25" t="s">
        <v>42</v>
      </c>
      <c r="I49" s="25" t="s">
        <v>42</v>
      </c>
      <c r="J49" s="25">
        <f t="shared" si="3"/>
        <v>163996.44</v>
      </c>
      <c r="K49" s="25">
        <v>76203.56</v>
      </c>
      <c r="L49" s="25">
        <v>76203.56</v>
      </c>
    </row>
    <row r="50" spans="1:12" x14ac:dyDescent="0.2">
      <c r="A50" s="23" t="s">
        <v>231</v>
      </c>
      <c r="B50" s="24" t="s">
        <v>183</v>
      </c>
      <c r="C50" s="78" t="s">
        <v>233</v>
      </c>
      <c r="D50" s="79"/>
      <c r="E50" s="25">
        <v>240200</v>
      </c>
      <c r="F50" s="25">
        <v>240200</v>
      </c>
      <c r="G50" s="25">
        <v>163996.44</v>
      </c>
      <c r="H50" s="25" t="s">
        <v>42</v>
      </c>
      <c r="I50" s="25" t="s">
        <v>42</v>
      </c>
      <c r="J50" s="25">
        <f t="shared" si="3"/>
        <v>163996.44</v>
      </c>
      <c r="K50" s="25">
        <v>76203.56</v>
      </c>
      <c r="L50" s="25">
        <v>76203.56</v>
      </c>
    </row>
    <row r="51" spans="1:12" ht="24.6" customHeight="1" x14ac:dyDescent="0.2">
      <c r="A51" s="26" t="s">
        <v>192</v>
      </c>
      <c r="B51" s="27" t="s">
        <v>183</v>
      </c>
      <c r="C51" s="63" t="s">
        <v>234</v>
      </c>
      <c r="D51" s="64"/>
      <c r="E51" s="28">
        <v>174100</v>
      </c>
      <c r="F51" s="28">
        <v>174100</v>
      </c>
      <c r="G51" s="28">
        <v>115815.74</v>
      </c>
      <c r="H51" s="28" t="s">
        <v>42</v>
      </c>
      <c r="I51" s="28" t="s">
        <v>42</v>
      </c>
      <c r="J51" s="28">
        <f t="shared" si="3"/>
        <v>115815.74</v>
      </c>
      <c r="K51" s="28">
        <v>58284.26</v>
      </c>
      <c r="L51" s="28">
        <v>58284.26</v>
      </c>
    </row>
    <row r="52" spans="1:12" ht="49.15" customHeight="1" x14ac:dyDescent="0.2">
      <c r="A52" s="26" t="s">
        <v>196</v>
      </c>
      <c r="B52" s="27" t="s">
        <v>183</v>
      </c>
      <c r="C52" s="63" t="s">
        <v>235</v>
      </c>
      <c r="D52" s="64"/>
      <c r="E52" s="28">
        <v>53000</v>
      </c>
      <c r="F52" s="28">
        <v>53000</v>
      </c>
      <c r="G52" s="28">
        <v>35080.699999999997</v>
      </c>
      <c r="H52" s="28" t="s">
        <v>42</v>
      </c>
      <c r="I52" s="28" t="s">
        <v>42</v>
      </c>
      <c r="J52" s="28">
        <f t="shared" si="3"/>
        <v>35080.699999999997</v>
      </c>
      <c r="K52" s="28">
        <v>17919.3</v>
      </c>
      <c r="L52" s="28">
        <v>17919.3</v>
      </c>
    </row>
    <row r="53" spans="1:12" ht="36.950000000000003" customHeight="1" x14ac:dyDescent="0.2">
      <c r="A53" s="26" t="s">
        <v>189</v>
      </c>
      <c r="B53" s="27" t="s">
        <v>183</v>
      </c>
      <c r="C53" s="63" t="s">
        <v>236</v>
      </c>
      <c r="D53" s="64"/>
      <c r="E53" s="28">
        <v>13100</v>
      </c>
      <c r="F53" s="28">
        <v>13100</v>
      </c>
      <c r="G53" s="28">
        <v>13100</v>
      </c>
      <c r="H53" s="28" t="s">
        <v>42</v>
      </c>
      <c r="I53" s="28" t="s">
        <v>42</v>
      </c>
      <c r="J53" s="28">
        <f t="shared" si="3"/>
        <v>13100</v>
      </c>
      <c r="K53" s="28"/>
      <c r="L53" s="28"/>
    </row>
    <row r="54" spans="1:12" ht="24.6" customHeight="1" x14ac:dyDescent="0.2">
      <c r="A54" s="23" t="s">
        <v>237</v>
      </c>
      <c r="B54" s="24" t="s">
        <v>183</v>
      </c>
      <c r="C54" s="78" t="s">
        <v>238</v>
      </c>
      <c r="D54" s="79"/>
      <c r="E54" s="25">
        <v>416700</v>
      </c>
      <c r="F54" s="25">
        <v>416700</v>
      </c>
      <c r="G54" s="25">
        <v>396658</v>
      </c>
      <c r="H54" s="25" t="s">
        <v>42</v>
      </c>
      <c r="I54" s="25" t="s">
        <v>42</v>
      </c>
      <c r="J54" s="25">
        <f t="shared" si="3"/>
        <v>396658</v>
      </c>
      <c r="K54" s="25">
        <v>20042</v>
      </c>
      <c r="L54" s="25">
        <v>20042</v>
      </c>
    </row>
    <row r="55" spans="1:12" x14ac:dyDescent="0.2">
      <c r="A55" s="23" t="s">
        <v>239</v>
      </c>
      <c r="B55" s="24" t="s">
        <v>183</v>
      </c>
      <c r="C55" s="78" t="s">
        <v>240</v>
      </c>
      <c r="D55" s="79"/>
      <c r="E55" s="25">
        <v>416700</v>
      </c>
      <c r="F55" s="25">
        <v>416700</v>
      </c>
      <c r="G55" s="25">
        <v>396658</v>
      </c>
      <c r="H55" s="25" t="s">
        <v>42</v>
      </c>
      <c r="I55" s="25" t="s">
        <v>42</v>
      </c>
      <c r="J55" s="25">
        <f t="shared" si="3"/>
        <v>396658</v>
      </c>
      <c r="K55" s="25">
        <v>20042</v>
      </c>
      <c r="L55" s="25">
        <v>20042</v>
      </c>
    </row>
    <row r="56" spans="1:12" x14ac:dyDescent="0.2">
      <c r="A56" s="23" t="s">
        <v>239</v>
      </c>
      <c r="B56" s="24" t="s">
        <v>183</v>
      </c>
      <c r="C56" s="78" t="s">
        <v>241</v>
      </c>
      <c r="D56" s="79"/>
      <c r="E56" s="25">
        <v>80000</v>
      </c>
      <c r="F56" s="25">
        <v>80000</v>
      </c>
      <c r="G56" s="25">
        <v>63458</v>
      </c>
      <c r="H56" s="25" t="s">
        <v>42</v>
      </c>
      <c r="I56" s="25" t="s">
        <v>42</v>
      </c>
      <c r="J56" s="25">
        <f t="shared" si="3"/>
        <v>63458</v>
      </c>
      <c r="K56" s="25">
        <v>16542</v>
      </c>
      <c r="L56" s="25">
        <v>16542</v>
      </c>
    </row>
    <row r="57" spans="1:12" ht="36.950000000000003" customHeight="1" x14ac:dyDescent="0.2">
      <c r="A57" s="26" t="s">
        <v>189</v>
      </c>
      <c r="B57" s="27" t="s">
        <v>183</v>
      </c>
      <c r="C57" s="63" t="s">
        <v>242</v>
      </c>
      <c r="D57" s="64"/>
      <c r="E57" s="28">
        <v>80000</v>
      </c>
      <c r="F57" s="28">
        <v>80000</v>
      </c>
      <c r="G57" s="28">
        <v>63458</v>
      </c>
      <c r="H57" s="28" t="s">
        <v>42</v>
      </c>
      <c r="I57" s="28" t="s">
        <v>42</v>
      </c>
      <c r="J57" s="28">
        <f t="shared" si="3"/>
        <v>63458</v>
      </c>
      <c r="K57" s="28">
        <v>16542</v>
      </c>
      <c r="L57" s="28">
        <v>16542</v>
      </c>
    </row>
    <row r="58" spans="1:12" x14ac:dyDescent="0.2">
      <c r="A58" s="23" t="s">
        <v>239</v>
      </c>
      <c r="B58" s="24" t="s">
        <v>183</v>
      </c>
      <c r="C58" s="78" t="s">
        <v>243</v>
      </c>
      <c r="D58" s="79"/>
      <c r="E58" s="25">
        <v>336700</v>
      </c>
      <c r="F58" s="25">
        <v>336700</v>
      </c>
      <c r="G58" s="25">
        <v>333200</v>
      </c>
      <c r="H58" s="25" t="s">
        <v>42</v>
      </c>
      <c r="I58" s="25" t="s">
        <v>42</v>
      </c>
      <c r="J58" s="25">
        <f t="shared" si="3"/>
        <v>333200</v>
      </c>
      <c r="K58" s="25">
        <v>3500</v>
      </c>
      <c r="L58" s="25">
        <v>3500</v>
      </c>
    </row>
    <row r="59" spans="1:12" ht="36.950000000000003" customHeight="1" x14ac:dyDescent="0.2">
      <c r="A59" s="26" t="s">
        <v>189</v>
      </c>
      <c r="B59" s="27" t="s">
        <v>183</v>
      </c>
      <c r="C59" s="63" t="s">
        <v>244</v>
      </c>
      <c r="D59" s="64"/>
      <c r="E59" s="28">
        <v>336700</v>
      </c>
      <c r="F59" s="28">
        <v>336700</v>
      </c>
      <c r="G59" s="28">
        <v>333200</v>
      </c>
      <c r="H59" s="28" t="s">
        <v>42</v>
      </c>
      <c r="I59" s="28" t="s">
        <v>42</v>
      </c>
      <c r="J59" s="28">
        <f t="shared" si="3"/>
        <v>333200</v>
      </c>
      <c r="K59" s="28">
        <v>3500</v>
      </c>
      <c r="L59" s="28">
        <v>3500</v>
      </c>
    </row>
    <row r="60" spans="1:12" x14ac:dyDescent="0.2">
      <c r="A60" s="23" t="s">
        <v>245</v>
      </c>
      <c r="B60" s="24" t="s">
        <v>183</v>
      </c>
      <c r="C60" s="78" t="s">
        <v>246</v>
      </c>
      <c r="D60" s="79"/>
      <c r="E60" s="25">
        <v>2242500</v>
      </c>
      <c r="F60" s="25">
        <v>2242500</v>
      </c>
      <c r="G60" s="25">
        <v>608563.97</v>
      </c>
      <c r="H60" s="25" t="s">
        <v>42</v>
      </c>
      <c r="I60" s="25" t="s">
        <v>42</v>
      </c>
      <c r="J60" s="25">
        <f t="shared" si="3"/>
        <v>608563.97</v>
      </c>
      <c r="K60" s="25">
        <v>1633936.03</v>
      </c>
      <c r="L60" s="25">
        <v>1633936.03</v>
      </c>
    </row>
    <row r="61" spans="1:12" x14ac:dyDescent="0.2">
      <c r="A61" s="23" t="s">
        <v>247</v>
      </c>
      <c r="B61" s="24" t="s">
        <v>183</v>
      </c>
      <c r="C61" s="78" t="s">
        <v>248</v>
      </c>
      <c r="D61" s="79"/>
      <c r="E61" s="25">
        <v>377600</v>
      </c>
      <c r="F61" s="25">
        <v>377600</v>
      </c>
      <c r="G61" s="25">
        <v>23200</v>
      </c>
      <c r="H61" s="25" t="s">
        <v>42</v>
      </c>
      <c r="I61" s="25" t="s">
        <v>42</v>
      </c>
      <c r="J61" s="25">
        <f t="shared" si="3"/>
        <v>23200</v>
      </c>
      <c r="K61" s="25">
        <v>354400</v>
      </c>
      <c r="L61" s="25">
        <v>354400</v>
      </c>
    </row>
    <row r="62" spans="1:12" x14ac:dyDescent="0.2">
      <c r="A62" s="23" t="s">
        <v>247</v>
      </c>
      <c r="B62" s="24" t="s">
        <v>183</v>
      </c>
      <c r="C62" s="78" t="s">
        <v>249</v>
      </c>
      <c r="D62" s="79"/>
      <c r="E62" s="25">
        <v>23200</v>
      </c>
      <c r="F62" s="25">
        <v>23200</v>
      </c>
      <c r="G62" s="25">
        <v>23200</v>
      </c>
      <c r="H62" s="25" t="s">
        <v>42</v>
      </c>
      <c r="I62" s="25" t="s">
        <v>42</v>
      </c>
      <c r="J62" s="25">
        <f t="shared" si="3"/>
        <v>23200</v>
      </c>
      <c r="K62" s="25">
        <v>0</v>
      </c>
      <c r="L62" s="25">
        <v>0</v>
      </c>
    </row>
    <row r="63" spans="1:12" ht="36.950000000000003" customHeight="1" x14ac:dyDescent="0.2">
      <c r="A63" s="26" t="s">
        <v>189</v>
      </c>
      <c r="B63" s="27" t="s">
        <v>183</v>
      </c>
      <c r="C63" s="63" t="s">
        <v>250</v>
      </c>
      <c r="D63" s="64"/>
      <c r="E63" s="28">
        <v>23200</v>
      </c>
      <c r="F63" s="28">
        <v>23200</v>
      </c>
      <c r="G63" s="28">
        <v>23200</v>
      </c>
      <c r="H63" s="28" t="s">
        <v>42</v>
      </c>
      <c r="I63" s="28" t="s">
        <v>42</v>
      </c>
      <c r="J63" s="28">
        <f t="shared" si="3"/>
        <v>23200</v>
      </c>
      <c r="K63" s="28"/>
      <c r="L63" s="28"/>
    </row>
    <row r="64" spans="1:12" x14ac:dyDescent="0.2">
      <c r="A64" s="23" t="s">
        <v>247</v>
      </c>
      <c r="B64" s="24" t="s">
        <v>183</v>
      </c>
      <c r="C64" s="78" t="s">
        <v>251</v>
      </c>
      <c r="D64" s="79"/>
      <c r="E64" s="25">
        <v>354400</v>
      </c>
      <c r="F64" s="25">
        <v>354400</v>
      </c>
      <c r="G64" s="25" t="s">
        <v>42</v>
      </c>
      <c r="H64" s="25" t="s">
        <v>42</v>
      </c>
      <c r="I64" s="25" t="s">
        <v>42</v>
      </c>
      <c r="J64" s="25" t="str">
        <f t="shared" si="3"/>
        <v>-</v>
      </c>
      <c r="K64" s="25">
        <v>354400</v>
      </c>
      <c r="L64" s="25">
        <v>354400</v>
      </c>
    </row>
    <row r="65" spans="1:12" ht="36.950000000000003" customHeight="1" x14ac:dyDescent="0.2">
      <c r="A65" s="26" t="s">
        <v>189</v>
      </c>
      <c r="B65" s="27" t="s">
        <v>183</v>
      </c>
      <c r="C65" s="63" t="s">
        <v>252</v>
      </c>
      <c r="D65" s="64"/>
      <c r="E65" s="28">
        <v>354400</v>
      </c>
      <c r="F65" s="28">
        <v>354400</v>
      </c>
      <c r="G65" s="28" t="s">
        <v>42</v>
      </c>
      <c r="H65" s="28" t="s">
        <v>42</v>
      </c>
      <c r="I65" s="28" t="s">
        <v>42</v>
      </c>
      <c r="J65" s="28" t="str">
        <f t="shared" si="3"/>
        <v>-</v>
      </c>
      <c r="K65" s="28">
        <v>354400</v>
      </c>
      <c r="L65" s="28">
        <v>354400</v>
      </c>
    </row>
    <row r="66" spans="1:12" x14ac:dyDescent="0.2">
      <c r="A66" s="23" t="s">
        <v>253</v>
      </c>
      <c r="B66" s="24" t="s">
        <v>183</v>
      </c>
      <c r="C66" s="78" t="s">
        <v>254</v>
      </c>
      <c r="D66" s="79"/>
      <c r="E66" s="25">
        <v>1864900</v>
      </c>
      <c r="F66" s="25">
        <v>1864900</v>
      </c>
      <c r="G66" s="25">
        <v>585363.97</v>
      </c>
      <c r="H66" s="25" t="s">
        <v>42</v>
      </c>
      <c r="I66" s="25" t="s">
        <v>42</v>
      </c>
      <c r="J66" s="25">
        <f t="shared" si="3"/>
        <v>585363.97</v>
      </c>
      <c r="K66" s="25">
        <v>1279536.03</v>
      </c>
      <c r="L66" s="25">
        <v>1279536.03</v>
      </c>
    </row>
    <row r="67" spans="1:12" x14ac:dyDescent="0.2">
      <c r="A67" s="23" t="s">
        <v>253</v>
      </c>
      <c r="B67" s="24" t="s">
        <v>183</v>
      </c>
      <c r="C67" s="78" t="s">
        <v>255</v>
      </c>
      <c r="D67" s="79"/>
      <c r="E67" s="25">
        <v>1864900</v>
      </c>
      <c r="F67" s="25">
        <v>1864900</v>
      </c>
      <c r="G67" s="25">
        <v>585363.97</v>
      </c>
      <c r="H67" s="25" t="s">
        <v>42</v>
      </c>
      <c r="I67" s="25" t="s">
        <v>42</v>
      </c>
      <c r="J67" s="25">
        <f t="shared" si="3"/>
        <v>585363.97</v>
      </c>
      <c r="K67" s="25">
        <v>1279536.03</v>
      </c>
      <c r="L67" s="25">
        <v>1279536.03</v>
      </c>
    </row>
    <row r="68" spans="1:12" ht="36.950000000000003" customHeight="1" x14ac:dyDescent="0.2">
      <c r="A68" s="26" t="s">
        <v>189</v>
      </c>
      <c r="B68" s="27" t="s">
        <v>183</v>
      </c>
      <c r="C68" s="63" t="s">
        <v>256</v>
      </c>
      <c r="D68" s="64"/>
      <c r="E68" s="28">
        <v>1864900</v>
      </c>
      <c r="F68" s="28">
        <v>1864900</v>
      </c>
      <c r="G68" s="28">
        <v>585363.97</v>
      </c>
      <c r="H68" s="28" t="s">
        <v>42</v>
      </c>
      <c r="I68" s="28" t="s">
        <v>42</v>
      </c>
      <c r="J68" s="28">
        <f t="shared" si="3"/>
        <v>585363.97</v>
      </c>
      <c r="K68" s="28">
        <v>1279536.03</v>
      </c>
      <c r="L68" s="28">
        <v>1279536.03</v>
      </c>
    </row>
    <row r="69" spans="1:12" x14ac:dyDescent="0.2">
      <c r="A69" s="23" t="s">
        <v>257</v>
      </c>
      <c r="B69" s="24" t="s">
        <v>183</v>
      </c>
      <c r="C69" s="78" t="s">
        <v>258</v>
      </c>
      <c r="D69" s="79"/>
      <c r="E69" s="25">
        <v>3074300</v>
      </c>
      <c r="F69" s="25">
        <v>3074300</v>
      </c>
      <c r="G69" s="25">
        <v>258533.25</v>
      </c>
      <c r="H69" s="25" t="s">
        <v>42</v>
      </c>
      <c r="I69" s="25" t="s">
        <v>42</v>
      </c>
      <c r="J69" s="25">
        <f t="shared" si="3"/>
        <v>258533.25</v>
      </c>
      <c r="K69" s="25">
        <v>2815766.75</v>
      </c>
      <c r="L69" s="25">
        <v>2815766.75</v>
      </c>
    </row>
    <row r="70" spans="1:12" x14ac:dyDescent="0.2">
      <c r="A70" s="23" t="s">
        <v>259</v>
      </c>
      <c r="B70" s="24" t="s">
        <v>183</v>
      </c>
      <c r="C70" s="78" t="s">
        <v>260</v>
      </c>
      <c r="D70" s="79"/>
      <c r="E70" s="25">
        <v>100000</v>
      </c>
      <c r="F70" s="25">
        <v>100000</v>
      </c>
      <c r="G70" s="25">
        <v>48847.3</v>
      </c>
      <c r="H70" s="25" t="s">
        <v>42</v>
      </c>
      <c r="I70" s="25" t="s">
        <v>42</v>
      </c>
      <c r="J70" s="25">
        <f t="shared" si="3"/>
        <v>48847.3</v>
      </c>
      <c r="K70" s="25">
        <v>51152.7</v>
      </c>
      <c r="L70" s="25">
        <v>51152.7</v>
      </c>
    </row>
    <row r="71" spans="1:12" x14ac:dyDescent="0.2">
      <c r="A71" s="23" t="s">
        <v>259</v>
      </c>
      <c r="B71" s="24" t="s">
        <v>183</v>
      </c>
      <c r="C71" s="78" t="s">
        <v>261</v>
      </c>
      <c r="D71" s="79"/>
      <c r="E71" s="25">
        <v>100000</v>
      </c>
      <c r="F71" s="25">
        <v>100000</v>
      </c>
      <c r="G71" s="25">
        <v>48847.3</v>
      </c>
      <c r="H71" s="25" t="s">
        <v>42</v>
      </c>
      <c r="I71" s="25" t="s">
        <v>42</v>
      </c>
      <c r="J71" s="25">
        <f t="shared" si="3"/>
        <v>48847.3</v>
      </c>
      <c r="K71" s="25">
        <v>51152.7</v>
      </c>
      <c r="L71" s="25">
        <v>51152.7</v>
      </c>
    </row>
    <row r="72" spans="1:12" ht="36.950000000000003" customHeight="1" x14ac:dyDescent="0.2">
      <c r="A72" s="26" t="s">
        <v>189</v>
      </c>
      <c r="B72" s="27" t="s">
        <v>183</v>
      </c>
      <c r="C72" s="63" t="s">
        <v>262</v>
      </c>
      <c r="D72" s="64"/>
      <c r="E72" s="28">
        <v>100000</v>
      </c>
      <c r="F72" s="28">
        <v>100000</v>
      </c>
      <c r="G72" s="28">
        <v>48847.3</v>
      </c>
      <c r="H72" s="28" t="s">
        <v>42</v>
      </c>
      <c r="I72" s="28" t="s">
        <v>42</v>
      </c>
      <c r="J72" s="28">
        <f t="shared" si="3"/>
        <v>48847.3</v>
      </c>
      <c r="K72" s="28">
        <v>51152.7</v>
      </c>
      <c r="L72" s="28">
        <v>51152.7</v>
      </c>
    </row>
    <row r="73" spans="1:12" x14ac:dyDescent="0.2">
      <c r="A73" s="23" t="s">
        <v>263</v>
      </c>
      <c r="B73" s="24" t="s">
        <v>183</v>
      </c>
      <c r="C73" s="78" t="s">
        <v>264</v>
      </c>
      <c r="D73" s="79"/>
      <c r="E73" s="25">
        <v>2974300</v>
      </c>
      <c r="F73" s="25">
        <v>2974300</v>
      </c>
      <c r="G73" s="25">
        <v>209685.95</v>
      </c>
      <c r="H73" s="25" t="s">
        <v>42</v>
      </c>
      <c r="I73" s="25" t="s">
        <v>42</v>
      </c>
      <c r="J73" s="25">
        <f t="shared" si="3"/>
        <v>209685.95</v>
      </c>
      <c r="K73" s="25">
        <v>2764614.05</v>
      </c>
      <c r="L73" s="25">
        <v>2764614.05</v>
      </c>
    </row>
    <row r="74" spans="1:12" x14ac:dyDescent="0.2">
      <c r="A74" s="23" t="s">
        <v>263</v>
      </c>
      <c r="B74" s="24" t="s">
        <v>183</v>
      </c>
      <c r="C74" s="78" t="s">
        <v>265</v>
      </c>
      <c r="D74" s="79"/>
      <c r="E74" s="25">
        <v>104800</v>
      </c>
      <c r="F74" s="25">
        <v>104800</v>
      </c>
      <c r="G74" s="25">
        <v>65834.52</v>
      </c>
      <c r="H74" s="25" t="s">
        <v>42</v>
      </c>
      <c r="I74" s="25" t="s">
        <v>42</v>
      </c>
      <c r="J74" s="25">
        <f t="shared" si="3"/>
        <v>65834.52</v>
      </c>
      <c r="K74" s="25">
        <v>38965.480000000003</v>
      </c>
      <c r="L74" s="25">
        <v>38965.480000000003</v>
      </c>
    </row>
    <row r="75" spans="1:12" ht="36.950000000000003" customHeight="1" x14ac:dyDescent="0.2">
      <c r="A75" s="26" t="s">
        <v>189</v>
      </c>
      <c r="B75" s="27" t="s">
        <v>183</v>
      </c>
      <c r="C75" s="63" t="s">
        <v>266</v>
      </c>
      <c r="D75" s="64"/>
      <c r="E75" s="28">
        <v>15263.63</v>
      </c>
      <c r="F75" s="28">
        <v>15263.63</v>
      </c>
      <c r="G75" s="28">
        <v>15263.63</v>
      </c>
      <c r="H75" s="28" t="s">
        <v>42</v>
      </c>
      <c r="I75" s="28" t="s">
        <v>42</v>
      </c>
      <c r="J75" s="28">
        <f t="shared" si="3"/>
        <v>15263.63</v>
      </c>
      <c r="K75" s="28"/>
      <c r="L75" s="28"/>
    </row>
    <row r="76" spans="1:12" x14ac:dyDescent="0.2">
      <c r="A76" s="26" t="s">
        <v>201</v>
      </c>
      <c r="B76" s="27" t="s">
        <v>183</v>
      </c>
      <c r="C76" s="63" t="s">
        <v>267</v>
      </c>
      <c r="D76" s="64"/>
      <c r="E76" s="28">
        <v>89536.37</v>
      </c>
      <c r="F76" s="28">
        <v>89536.37</v>
      </c>
      <c r="G76" s="28">
        <v>50570.89</v>
      </c>
      <c r="H76" s="28" t="s">
        <v>42</v>
      </c>
      <c r="I76" s="28" t="s">
        <v>42</v>
      </c>
      <c r="J76" s="28">
        <f t="shared" si="3"/>
        <v>50570.89</v>
      </c>
      <c r="K76" s="28">
        <v>38965.480000000003</v>
      </c>
      <c r="L76" s="28">
        <v>38965.480000000003</v>
      </c>
    </row>
    <row r="77" spans="1:12" x14ac:dyDescent="0.2">
      <c r="A77" s="23" t="s">
        <v>263</v>
      </c>
      <c r="B77" s="24" t="s">
        <v>183</v>
      </c>
      <c r="C77" s="78" t="s">
        <v>268</v>
      </c>
      <c r="D77" s="79"/>
      <c r="E77" s="25">
        <v>21200</v>
      </c>
      <c r="F77" s="25">
        <v>21200</v>
      </c>
      <c r="G77" s="25">
        <v>19152.82</v>
      </c>
      <c r="H77" s="25" t="s">
        <v>42</v>
      </c>
      <c r="I77" s="25" t="s">
        <v>42</v>
      </c>
      <c r="J77" s="25">
        <f t="shared" si="3"/>
        <v>19152.82</v>
      </c>
      <c r="K77" s="25">
        <v>2047.18</v>
      </c>
      <c r="L77" s="25">
        <v>2047.18</v>
      </c>
    </row>
    <row r="78" spans="1:12" ht="36.950000000000003" customHeight="1" x14ac:dyDescent="0.2">
      <c r="A78" s="26" t="s">
        <v>189</v>
      </c>
      <c r="B78" s="27" t="s">
        <v>183</v>
      </c>
      <c r="C78" s="63" t="s">
        <v>269</v>
      </c>
      <c r="D78" s="64"/>
      <c r="E78" s="28">
        <v>21200</v>
      </c>
      <c r="F78" s="28">
        <v>21200</v>
      </c>
      <c r="G78" s="28">
        <v>19152.82</v>
      </c>
      <c r="H78" s="28" t="s">
        <v>42</v>
      </c>
      <c r="I78" s="28" t="s">
        <v>42</v>
      </c>
      <c r="J78" s="28">
        <f t="shared" si="3"/>
        <v>19152.82</v>
      </c>
      <c r="K78" s="28">
        <v>2047.18</v>
      </c>
      <c r="L78" s="28">
        <v>2047.18</v>
      </c>
    </row>
    <row r="79" spans="1:12" x14ac:dyDescent="0.2">
      <c r="A79" s="23" t="s">
        <v>263</v>
      </c>
      <c r="B79" s="24" t="s">
        <v>183</v>
      </c>
      <c r="C79" s="78" t="s">
        <v>270</v>
      </c>
      <c r="D79" s="79"/>
      <c r="E79" s="25">
        <v>40000</v>
      </c>
      <c r="F79" s="25">
        <v>40000</v>
      </c>
      <c r="G79" s="25">
        <v>31348.61</v>
      </c>
      <c r="H79" s="25" t="s">
        <v>42</v>
      </c>
      <c r="I79" s="25" t="s">
        <v>42</v>
      </c>
      <c r="J79" s="25">
        <f t="shared" ref="J79:J99" si="4">IF(IF(G79="-",0,G79)+IF(H79="-",0,H79)+IF(I79="-",0,I79)=0,"-",IF(G79="-",0,G79)+IF(H79="-",0,H79)+IF(I79="-",0,I79))</f>
        <v>31348.61</v>
      </c>
      <c r="K79" s="25">
        <v>8651.39</v>
      </c>
      <c r="L79" s="25">
        <v>8651.39</v>
      </c>
    </row>
    <row r="80" spans="1:12" ht="36.950000000000003" customHeight="1" x14ac:dyDescent="0.2">
      <c r="A80" s="26" t="s">
        <v>189</v>
      </c>
      <c r="B80" s="27" t="s">
        <v>183</v>
      </c>
      <c r="C80" s="63" t="s">
        <v>271</v>
      </c>
      <c r="D80" s="64"/>
      <c r="E80" s="28">
        <v>40000</v>
      </c>
      <c r="F80" s="28">
        <v>40000</v>
      </c>
      <c r="G80" s="28">
        <v>31348.61</v>
      </c>
      <c r="H80" s="28" t="s">
        <v>42</v>
      </c>
      <c r="I80" s="28" t="s">
        <v>42</v>
      </c>
      <c r="J80" s="28">
        <f t="shared" si="4"/>
        <v>31348.61</v>
      </c>
      <c r="K80" s="28">
        <v>8651.39</v>
      </c>
      <c r="L80" s="28">
        <v>8651.39</v>
      </c>
    </row>
    <row r="81" spans="1:12" x14ac:dyDescent="0.2">
      <c r="A81" s="23" t="s">
        <v>263</v>
      </c>
      <c r="B81" s="24" t="s">
        <v>183</v>
      </c>
      <c r="C81" s="78" t="s">
        <v>272</v>
      </c>
      <c r="D81" s="79"/>
      <c r="E81" s="25">
        <v>55000</v>
      </c>
      <c r="F81" s="25">
        <v>55000</v>
      </c>
      <c r="G81" s="25">
        <v>55000</v>
      </c>
      <c r="H81" s="25" t="s">
        <v>42</v>
      </c>
      <c r="I81" s="25" t="s">
        <v>42</v>
      </c>
      <c r="J81" s="25">
        <f t="shared" si="4"/>
        <v>55000</v>
      </c>
      <c r="K81" s="25">
        <v>0</v>
      </c>
      <c r="L81" s="25">
        <v>0</v>
      </c>
    </row>
    <row r="82" spans="1:12" ht="36.950000000000003" customHeight="1" x14ac:dyDescent="0.2">
      <c r="A82" s="26" t="s">
        <v>189</v>
      </c>
      <c r="B82" s="27" t="s">
        <v>183</v>
      </c>
      <c r="C82" s="63" t="s">
        <v>273</v>
      </c>
      <c r="D82" s="64"/>
      <c r="E82" s="28">
        <v>55000</v>
      </c>
      <c r="F82" s="28">
        <v>55000</v>
      </c>
      <c r="G82" s="28">
        <v>55000</v>
      </c>
      <c r="H82" s="28" t="s">
        <v>42</v>
      </c>
      <c r="I82" s="28" t="s">
        <v>42</v>
      </c>
      <c r="J82" s="28">
        <f t="shared" si="4"/>
        <v>55000</v>
      </c>
      <c r="K82" s="28"/>
      <c r="L82" s="28"/>
    </row>
    <row r="83" spans="1:12" x14ac:dyDescent="0.2">
      <c r="A83" s="23" t="s">
        <v>263</v>
      </c>
      <c r="B83" s="24" t="s">
        <v>183</v>
      </c>
      <c r="C83" s="78" t="s">
        <v>274</v>
      </c>
      <c r="D83" s="79"/>
      <c r="E83" s="25">
        <v>95000</v>
      </c>
      <c r="F83" s="25">
        <v>95000</v>
      </c>
      <c r="G83" s="25">
        <v>38350</v>
      </c>
      <c r="H83" s="25" t="s">
        <v>42</v>
      </c>
      <c r="I83" s="25" t="s">
        <v>42</v>
      </c>
      <c r="J83" s="25">
        <f t="shared" si="4"/>
        <v>38350</v>
      </c>
      <c r="K83" s="25">
        <v>56650</v>
      </c>
      <c r="L83" s="25">
        <v>56650</v>
      </c>
    </row>
    <row r="84" spans="1:12" ht="36.950000000000003" customHeight="1" x14ac:dyDescent="0.2">
      <c r="A84" s="26" t="s">
        <v>189</v>
      </c>
      <c r="B84" s="27" t="s">
        <v>183</v>
      </c>
      <c r="C84" s="63" t="s">
        <v>275</v>
      </c>
      <c r="D84" s="64"/>
      <c r="E84" s="28">
        <v>95000</v>
      </c>
      <c r="F84" s="28">
        <v>95000</v>
      </c>
      <c r="G84" s="28">
        <v>38350</v>
      </c>
      <c r="H84" s="28" t="s">
        <v>42</v>
      </c>
      <c r="I84" s="28" t="s">
        <v>42</v>
      </c>
      <c r="J84" s="28">
        <f t="shared" si="4"/>
        <v>38350</v>
      </c>
      <c r="K84" s="28">
        <v>56650</v>
      </c>
      <c r="L84" s="28">
        <v>56650</v>
      </c>
    </row>
    <row r="85" spans="1:12" x14ac:dyDescent="0.2">
      <c r="A85" s="23" t="s">
        <v>263</v>
      </c>
      <c r="B85" s="24" t="s">
        <v>183</v>
      </c>
      <c r="C85" s="78" t="s">
        <v>276</v>
      </c>
      <c r="D85" s="79"/>
      <c r="E85" s="25">
        <v>2658300</v>
      </c>
      <c r="F85" s="25">
        <v>2658300</v>
      </c>
      <c r="G85" s="25" t="s">
        <v>42</v>
      </c>
      <c r="H85" s="25" t="s">
        <v>42</v>
      </c>
      <c r="I85" s="25" t="s">
        <v>42</v>
      </c>
      <c r="J85" s="25" t="str">
        <f t="shared" si="4"/>
        <v>-</v>
      </c>
      <c r="K85" s="25">
        <v>2658300</v>
      </c>
      <c r="L85" s="25">
        <v>2658300</v>
      </c>
    </row>
    <row r="86" spans="1:12" ht="36.950000000000003" customHeight="1" x14ac:dyDescent="0.2">
      <c r="A86" s="26" t="s">
        <v>189</v>
      </c>
      <c r="B86" s="27" t="s">
        <v>183</v>
      </c>
      <c r="C86" s="63" t="s">
        <v>277</v>
      </c>
      <c r="D86" s="64"/>
      <c r="E86" s="28">
        <v>2658300</v>
      </c>
      <c r="F86" s="28">
        <v>2658300</v>
      </c>
      <c r="G86" s="28" t="s">
        <v>42</v>
      </c>
      <c r="H86" s="28" t="s">
        <v>42</v>
      </c>
      <c r="I86" s="28" t="s">
        <v>42</v>
      </c>
      <c r="J86" s="28" t="str">
        <f t="shared" si="4"/>
        <v>-</v>
      </c>
      <c r="K86" s="28">
        <v>2658300</v>
      </c>
      <c r="L86" s="28">
        <v>2658300</v>
      </c>
    </row>
    <row r="87" spans="1:12" x14ac:dyDescent="0.2">
      <c r="A87" s="23" t="s">
        <v>278</v>
      </c>
      <c r="B87" s="24" t="s">
        <v>183</v>
      </c>
      <c r="C87" s="78" t="s">
        <v>279</v>
      </c>
      <c r="D87" s="79"/>
      <c r="E87" s="25">
        <v>4900</v>
      </c>
      <c r="F87" s="25">
        <v>4900</v>
      </c>
      <c r="G87" s="25" t="s">
        <v>42</v>
      </c>
      <c r="H87" s="25" t="s">
        <v>42</v>
      </c>
      <c r="I87" s="25" t="s">
        <v>42</v>
      </c>
      <c r="J87" s="25" t="str">
        <f t="shared" si="4"/>
        <v>-</v>
      </c>
      <c r="K87" s="25">
        <v>4900</v>
      </c>
      <c r="L87" s="25">
        <v>4900</v>
      </c>
    </row>
    <row r="88" spans="1:12" ht="24.6" customHeight="1" x14ac:dyDescent="0.2">
      <c r="A88" s="23" t="s">
        <v>280</v>
      </c>
      <c r="B88" s="24" t="s">
        <v>183</v>
      </c>
      <c r="C88" s="78" t="s">
        <v>281</v>
      </c>
      <c r="D88" s="79"/>
      <c r="E88" s="25">
        <v>4900</v>
      </c>
      <c r="F88" s="25">
        <v>4900</v>
      </c>
      <c r="G88" s="25" t="s">
        <v>42</v>
      </c>
      <c r="H88" s="25" t="s">
        <v>42</v>
      </c>
      <c r="I88" s="25" t="s">
        <v>42</v>
      </c>
      <c r="J88" s="25" t="str">
        <f t="shared" si="4"/>
        <v>-</v>
      </c>
      <c r="K88" s="25">
        <v>4900</v>
      </c>
      <c r="L88" s="25">
        <v>4900</v>
      </c>
    </row>
    <row r="89" spans="1:12" ht="24.6" customHeight="1" x14ac:dyDescent="0.2">
      <c r="A89" s="23" t="s">
        <v>280</v>
      </c>
      <c r="B89" s="24" t="s">
        <v>183</v>
      </c>
      <c r="C89" s="78" t="s">
        <v>282</v>
      </c>
      <c r="D89" s="79"/>
      <c r="E89" s="25">
        <v>4900</v>
      </c>
      <c r="F89" s="25">
        <v>4900</v>
      </c>
      <c r="G89" s="25" t="s">
        <v>42</v>
      </c>
      <c r="H89" s="25" t="s">
        <v>42</v>
      </c>
      <c r="I89" s="25" t="s">
        <v>42</v>
      </c>
      <c r="J89" s="25" t="str">
        <f t="shared" si="4"/>
        <v>-</v>
      </c>
      <c r="K89" s="25">
        <v>4900</v>
      </c>
      <c r="L89" s="25">
        <v>4900</v>
      </c>
    </row>
    <row r="90" spans="1:12" ht="36.950000000000003" customHeight="1" x14ac:dyDescent="0.2">
      <c r="A90" s="26" t="s">
        <v>189</v>
      </c>
      <c r="B90" s="27" t="s">
        <v>183</v>
      </c>
      <c r="C90" s="63" t="s">
        <v>283</v>
      </c>
      <c r="D90" s="64"/>
      <c r="E90" s="28">
        <v>4900</v>
      </c>
      <c r="F90" s="28">
        <v>4900</v>
      </c>
      <c r="G90" s="28" t="s">
        <v>42</v>
      </c>
      <c r="H90" s="28" t="s">
        <v>42</v>
      </c>
      <c r="I90" s="28" t="s">
        <v>42</v>
      </c>
      <c r="J90" s="28" t="str">
        <f t="shared" si="4"/>
        <v>-</v>
      </c>
      <c r="K90" s="28">
        <v>4900</v>
      </c>
      <c r="L90" s="28">
        <v>4900</v>
      </c>
    </row>
    <row r="91" spans="1:12" x14ac:dyDescent="0.2">
      <c r="A91" s="23" t="s">
        <v>284</v>
      </c>
      <c r="B91" s="24" t="s">
        <v>183</v>
      </c>
      <c r="C91" s="78" t="s">
        <v>285</v>
      </c>
      <c r="D91" s="79"/>
      <c r="E91" s="25">
        <v>3261000</v>
      </c>
      <c r="F91" s="25">
        <v>3261000</v>
      </c>
      <c r="G91" s="25">
        <v>2251350.08</v>
      </c>
      <c r="H91" s="25" t="s">
        <v>42</v>
      </c>
      <c r="I91" s="25" t="s">
        <v>42</v>
      </c>
      <c r="J91" s="25">
        <f t="shared" si="4"/>
        <v>2251350.08</v>
      </c>
      <c r="K91" s="25">
        <v>1009649.92</v>
      </c>
      <c r="L91" s="25">
        <v>1009649.92</v>
      </c>
    </row>
    <row r="92" spans="1:12" x14ac:dyDescent="0.2">
      <c r="A92" s="23" t="s">
        <v>286</v>
      </c>
      <c r="B92" s="24" t="s">
        <v>183</v>
      </c>
      <c r="C92" s="78" t="s">
        <v>287</v>
      </c>
      <c r="D92" s="79"/>
      <c r="E92" s="25">
        <v>3261000</v>
      </c>
      <c r="F92" s="25">
        <v>3261000</v>
      </c>
      <c r="G92" s="25">
        <v>2251350.08</v>
      </c>
      <c r="H92" s="25" t="s">
        <v>42</v>
      </c>
      <c r="I92" s="25" t="s">
        <v>42</v>
      </c>
      <c r="J92" s="25">
        <f t="shared" si="4"/>
        <v>2251350.08</v>
      </c>
      <c r="K92" s="25">
        <v>1009649.92</v>
      </c>
      <c r="L92" s="25">
        <v>1009649.92</v>
      </c>
    </row>
    <row r="93" spans="1:12" x14ac:dyDescent="0.2">
      <c r="A93" s="23" t="s">
        <v>286</v>
      </c>
      <c r="B93" s="24" t="s">
        <v>183</v>
      </c>
      <c r="C93" s="78" t="s">
        <v>288</v>
      </c>
      <c r="D93" s="79"/>
      <c r="E93" s="25">
        <v>3261000</v>
      </c>
      <c r="F93" s="25">
        <v>3261000</v>
      </c>
      <c r="G93" s="25">
        <v>2251350.08</v>
      </c>
      <c r="H93" s="25" t="s">
        <v>42</v>
      </c>
      <c r="I93" s="25" t="s">
        <v>42</v>
      </c>
      <c r="J93" s="25">
        <f t="shared" si="4"/>
        <v>2251350.08</v>
      </c>
      <c r="K93" s="25">
        <v>1009649.92</v>
      </c>
      <c r="L93" s="25">
        <v>1009649.92</v>
      </c>
    </row>
    <row r="94" spans="1:12" ht="49.15" customHeight="1" x14ac:dyDescent="0.2">
      <c r="A94" s="26" t="s">
        <v>289</v>
      </c>
      <c r="B94" s="27" t="s">
        <v>183</v>
      </c>
      <c r="C94" s="63" t="s">
        <v>290</v>
      </c>
      <c r="D94" s="64"/>
      <c r="E94" s="28">
        <v>3261000</v>
      </c>
      <c r="F94" s="28">
        <v>3261000</v>
      </c>
      <c r="G94" s="28">
        <v>2251350.08</v>
      </c>
      <c r="H94" s="28" t="s">
        <v>42</v>
      </c>
      <c r="I94" s="28" t="s">
        <v>42</v>
      </c>
      <c r="J94" s="28">
        <f t="shared" si="4"/>
        <v>2251350.08</v>
      </c>
      <c r="K94" s="28">
        <v>1009649.92</v>
      </c>
      <c r="L94" s="28">
        <v>1009649.92</v>
      </c>
    </row>
    <row r="95" spans="1:12" x14ac:dyDescent="0.2">
      <c r="A95" s="23" t="s">
        <v>291</v>
      </c>
      <c r="B95" s="24" t="s">
        <v>183</v>
      </c>
      <c r="C95" s="78" t="s">
        <v>292</v>
      </c>
      <c r="D95" s="79"/>
      <c r="E95" s="25">
        <v>310000</v>
      </c>
      <c r="F95" s="25">
        <v>310000</v>
      </c>
      <c r="G95" s="25">
        <v>211764.78</v>
      </c>
      <c r="H95" s="25" t="s">
        <v>42</v>
      </c>
      <c r="I95" s="25" t="s">
        <v>42</v>
      </c>
      <c r="J95" s="25">
        <f t="shared" si="4"/>
        <v>211764.78</v>
      </c>
      <c r="K95" s="25">
        <v>98235.22</v>
      </c>
      <c r="L95" s="25">
        <v>98235.22</v>
      </c>
    </row>
    <row r="96" spans="1:12" x14ac:dyDescent="0.2">
      <c r="A96" s="23" t="s">
        <v>293</v>
      </c>
      <c r="B96" s="24" t="s">
        <v>183</v>
      </c>
      <c r="C96" s="78" t="s">
        <v>294</v>
      </c>
      <c r="D96" s="79"/>
      <c r="E96" s="25">
        <v>310000</v>
      </c>
      <c r="F96" s="25">
        <v>310000</v>
      </c>
      <c r="G96" s="25">
        <v>211764.78</v>
      </c>
      <c r="H96" s="25" t="s">
        <v>42</v>
      </c>
      <c r="I96" s="25" t="s">
        <v>42</v>
      </c>
      <c r="J96" s="25">
        <f t="shared" si="4"/>
        <v>211764.78</v>
      </c>
      <c r="K96" s="25">
        <v>98235.22</v>
      </c>
      <c r="L96" s="25">
        <v>98235.22</v>
      </c>
    </row>
    <row r="97" spans="1:12" x14ac:dyDescent="0.2">
      <c r="A97" s="23" t="s">
        <v>293</v>
      </c>
      <c r="B97" s="24" t="s">
        <v>183</v>
      </c>
      <c r="C97" s="78" t="s">
        <v>295</v>
      </c>
      <c r="D97" s="79"/>
      <c r="E97" s="25">
        <v>310000</v>
      </c>
      <c r="F97" s="25">
        <v>310000</v>
      </c>
      <c r="G97" s="25">
        <v>211764.78</v>
      </c>
      <c r="H97" s="25" t="s">
        <v>42</v>
      </c>
      <c r="I97" s="25" t="s">
        <v>42</v>
      </c>
      <c r="J97" s="25">
        <f t="shared" si="4"/>
        <v>211764.78</v>
      </c>
      <c r="K97" s="25">
        <v>98235.22</v>
      </c>
      <c r="L97" s="25">
        <v>98235.22</v>
      </c>
    </row>
    <row r="98" spans="1:12" x14ac:dyDescent="0.2">
      <c r="A98" s="26" t="s">
        <v>296</v>
      </c>
      <c r="B98" s="27" t="s">
        <v>183</v>
      </c>
      <c r="C98" s="63" t="s">
        <v>297</v>
      </c>
      <c r="D98" s="64"/>
      <c r="E98" s="28">
        <v>310000</v>
      </c>
      <c r="F98" s="28">
        <v>310000</v>
      </c>
      <c r="G98" s="28">
        <v>211764.78</v>
      </c>
      <c r="H98" s="28" t="s">
        <v>42</v>
      </c>
      <c r="I98" s="28" t="s">
        <v>42</v>
      </c>
      <c r="J98" s="28">
        <f t="shared" si="4"/>
        <v>211764.78</v>
      </c>
      <c r="K98" s="28">
        <v>98235.22</v>
      </c>
      <c r="L98" s="28">
        <v>98235.22</v>
      </c>
    </row>
    <row r="99" spans="1:12" ht="24.6" customHeight="1" x14ac:dyDescent="0.2">
      <c r="A99" s="23" t="s">
        <v>298</v>
      </c>
      <c r="B99" s="24" t="s">
        <v>299</v>
      </c>
      <c r="C99" s="78" t="s">
        <v>43</v>
      </c>
      <c r="D99" s="79"/>
      <c r="E99" s="25" t="s">
        <v>43</v>
      </c>
      <c r="F99" s="25" t="s">
        <v>43</v>
      </c>
      <c r="G99" s="25">
        <v>348623.91</v>
      </c>
      <c r="H99" s="25" t="s">
        <v>42</v>
      </c>
      <c r="I99" s="25" t="s">
        <v>42</v>
      </c>
      <c r="J99" s="25">
        <f t="shared" si="4"/>
        <v>348623.91</v>
      </c>
      <c r="K99" s="25" t="s">
        <v>43</v>
      </c>
      <c r="L99" s="25" t="s">
        <v>43</v>
      </c>
    </row>
  </sheetData>
  <mergeCells count="101">
    <mergeCell ref="C97:D97"/>
    <mergeCell ref="C98:D98"/>
    <mergeCell ref="C99:D99"/>
    <mergeCell ref="C91:D91"/>
    <mergeCell ref="C92:D92"/>
    <mergeCell ref="C93:D93"/>
    <mergeCell ref="C94:D94"/>
    <mergeCell ref="C95:D95"/>
    <mergeCell ref="C96:D96"/>
    <mergeCell ref="C85:D85"/>
    <mergeCell ref="C86:D86"/>
    <mergeCell ref="C87:D87"/>
    <mergeCell ref="C88:D88"/>
    <mergeCell ref="C89:D89"/>
    <mergeCell ref="C90:D90"/>
    <mergeCell ref="C79:D79"/>
    <mergeCell ref="C80:D80"/>
    <mergeCell ref="C81:D81"/>
    <mergeCell ref="C82:D82"/>
    <mergeCell ref="C83:D83"/>
    <mergeCell ref="C84:D84"/>
    <mergeCell ref="C73:D73"/>
    <mergeCell ref="C74:D74"/>
    <mergeCell ref="C75:D75"/>
    <mergeCell ref="C76:D76"/>
    <mergeCell ref="C77:D77"/>
    <mergeCell ref="C78:D78"/>
    <mergeCell ref="C67:D67"/>
    <mergeCell ref="C68:D68"/>
    <mergeCell ref="C69:D69"/>
    <mergeCell ref="C70:D70"/>
    <mergeCell ref="C71:D71"/>
    <mergeCell ref="C72:D72"/>
    <mergeCell ref="C61:D61"/>
    <mergeCell ref="C62:D62"/>
    <mergeCell ref="C63:D63"/>
    <mergeCell ref="C64:D64"/>
    <mergeCell ref="C65:D65"/>
    <mergeCell ref="C66:D66"/>
    <mergeCell ref="C55:D55"/>
    <mergeCell ref="C56:D56"/>
    <mergeCell ref="C57:D57"/>
    <mergeCell ref="C58:D58"/>
    <mergeCell ref="C59:D59"/>
    <mergeCell ref="C60:D60"/>
    <mergeCell ref="C49:D49"/>
    <mergeCell ref="C50:D50"/>
    <mergeCell ref="C51:D51"/>
    <mergeCell ref="C52:D52"/>
    <mergeCell ref="C53:D53"/>
    <mergeCell ref="C54:D54"/>
    <mergeCell ref="C45:D45"/>
    <mergeCell ref="C46:D46"/>
    <mergeCell ref="C47:D47"/>
    <mergeCell ref="C48:D48"/>
    <mergeCell ref="C39:D39"/>
    <mergeCell ref="C40:D40"/>
    <mergeCell ref="C41:D41"/>
    <mergeCell ref="C42:D42"/>
    <mergeCell ref="C43:D43"/>
    <mergeCell ref="C44:D44"/>
    <mergeCell ref="C31:D31"/>
    <mergeCell ref="C32:D32"/>
    <mergeCell ref="C33:D33"/>
    <mergeCell ref="C36:D36"/>
    <mergeCell ref="C37:D37"/>
    <mergeCell ref="C38:D38"/>
    <mergeCell ref="C34:D34"/>
    <mergeCell ref="C35:D35"/>
    <mergeCell ref="C25:D25"/>
    <mergeCell ref="C26:D26"/>
    <mergeCell ref="C27:D27"/>
    <mergeCell ref="C28:D28"/>
    <mergeCell ref="C29:D29"/>
    <mergeCell ref="C30:D30"/>
    <mergeCell ref="C19:D19"/>
    <mergeCell ref="C20:D20"/>
    <mergeCell ref="C21:D21"/>
    <mergeCell ref="C22:D22"/>
    <mergeCell ref="C23:D23"/>
    <mergeCell ref="C24:D24"/>
    <mergeCell ref="C17:D17"/>
    <mergeCell ref="C18:D18"/>
    <mergeCell ref="K6:K11"/>
    <mergeCell ref="L6:L11"/>
    <mergeCell ref="F4:F11"/>
    <mergeCell ref="I6:I11"/>
    <mergeCell ref="K4:L5"/>
    <mergeCell ref="G6:G11"/>
    <mergeCell ref="H6:H11"/>
    <mergeCell ref="C12:D12"/>
    <mergeCell ref="E4:E11"/>
    <mergeCell ref="A4:A11"/>
    <mergeCell ref="B4:B11"/>
    <mergeCell ref="G4:J5"/>
    <mergeCell ref="J6:J11"/>
    <mergeCell ref="C4:D11"/>
    <mergeCell ref="C13:D13"/>
    <mergeCell ref="C14:D14"/>
    <mergeCell ref="C15:D15"/>
    <mergeCell ref="C16:D16"/>
  </mergeCells>
  <pageMargins left="0.39370078740157483" right="0.39370078740157483" top="0.78740157480314965" bottom="0.39370078740157483" header="0.51181102362204722" footer="0.51181102362204722"/>
  <pageSetup paperSize="9" scale="67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showGridLines="0" tabSelected="1" topLeftCell="A16" workbookViewId="0">
      <selection activeCell="G26" sqref="G26"/>
    </sheetView>
  </sheetViews>
  <sheetFormatPr defaultRowHeight="12.75" customHeight="1" x14ac:dyDescent="0.2"/>
  <cols>
    <col min="1" max="1" width="46" customWidth="1"/>
    <col min="2" max="2" width="5.5703125" customWidth="1"/>
    <col min="3" max="3" width="40.7109375" customWidth="1"/>
    <col min="4" max="5" width="17.140625" customWidth="1"/>
    <col min="6" max="7" width="11.42578125" customWidth="1"/>
    <col min="8" max="9" width="16.7109375" customWidth="1"/>
  </cols>
  <sheetData>
    <row r="1" spans="1:9" ht="11.1" customHeight="1" x14ac:dyDescent="0.2">
      <c r="A1" s="92" t="s">
        <v>300</v>
      </c>
      <c r="B1" s="92"/>
      <c r="C1" s="92"/>
      <c r="D1" s="92"/>
      <c r="E1" s="92"/>
      <c r="F1" s="92"/>
      <c r="G1" s="92"/>
      <c r="H1" s="92"/>
      <c r="I1" s="92"/>
    </row>
    <row r="2" spans="1:9" ht="13.15" customHeight="1" x14ac:dyDescent="0.25">
      <c r="A2" s="41" t="s">
        <v>301</v>
      </c>
      <c r="B2" s="41"/>
      <c r="C2" s="41"/>
      <c r="D2" s="41"/>
      <c r="E2" s="41"/>
      <c r="F2" s="41"/>
      <c r="G2" s="41"/>
      <c r="H2" s="41"/>
      <c r="I2" s="41"/>
    </row>
    <row r="3" spans="1:9" ht="9" customHeight="1" x14ac:dyDescent="0.2">
      <c r="A3" s="31"/>
      <c r="B3" s="34"/>
      <c r="C3" s="3"/>
      <c r="D3" s="32"/>
      <c r="E3" s="32"/>
      <c r="F3" s="32"/>
      <c r="G3" s="32"/>
      <c r="H3" s="32"/>
      <c r="I3" s="3"/>
    </row>
    <row r="4" spans="1:9" ht="12.75" customHeight="1" x14ac:dyDescent="0.2">
      <c r="A4" s="43" t="s">
        <v>24</v>
      </c>
      <c r="B4" s="46" t="s">
        <v>25</v>
      </c>
      <c r="C4" s="56" t="s">
        <v>302</v>
      </c>
      <c r="D4" s="55" t="s">
        <v>27</v>
      </c>
      <c r="E4" s="93" t="s">
        <v>28</v>
      </c>
      <c r="F4" s="94"/>
      <c r="G4" s="94"/>
      <c r="H4" s="95"/>
      <c r="I4" s="65" t="s">
        <v>29</v>
      </c>
    </row>
    <row r="5" spans="1:9" ht="12.75" customHeight="1" x14ac:dyDescent="0.2">
      <c r="A5" s="44"/>
      <c r="B5" s="47"/>
      <c r="C5" s="58"/>
      <c r="D5" s="53"/>
      <c r="E5" s="52" t="s">
        <v>30</v>
      </c>
      <c r="F5" s="52" t="s">
        <v>31</v>
      </c>
      <c r="G5" s="52" t="s">
        <v>32</v>
      </c>
      <c r="H5" s="68" t="s">
        <v>33</v>
      </c>
      <c r="I5" s="66"/>
    </row>
    <row r="6" spans="1:9" ht="12.75" customHeight="1" x14ac:dyDescent="0.2">
      <c r="A6" s="44"/>
      <c r="B6" s="47"/>
      <c r="C6" s="58"/>
      <c r="D6" s="53"/>
      <c r="E6" s="53"/>
      <c r="F6" s="71"/>
      <c r="G6" s="71"/>
      <c r="H6" s="69"/>
      <c r="I6" s="66"/>
    </row>
    <row r="7" spans="1:9" ht="12.75" customHeight="1" x14ac:dyDescent="0.2">
      <c r="A7" s="44"/>
      <c r="B7" s="47"/>
      <c r="C7" s="58"/>
      <c r="D7" s="53"/>
      <c r="E7" s="53"/>
      <c r="F7" s="71"/>
      <c r="G7" s="71"/>
      <c r="H7" s="69"/>
      <c r="I7" s="66"/>
    </row>
    <row r="8" spans="1:9" ht="12.75" customHeight="1" x14ac:dyDescent="0.2">
      <c r="A8" s="44"/>
      <c r="B8" s="47"/>
      <c r="C8" s="58"/>
      <c r="D8" s="53"/>
      <c r="E8" s="53"/>
      <c r="F8" s="71"/>
      <c r="G8" s="71"/>
      <c r="H8" s="69"/>
      <c r="I8" s="66"/>
    </row>
    <row r="9" spans="1:9" ht="12.75" customHeight="1" x14ac:dyDescent="0.2">
      <c r="A9" s="44"/>
      <c r="B9" s="47"/>
      <c r="C9" s="58"/>
      <c r="D9" s="53"/>
      <c r="E9" s="53"/>
      <c r="F9" s="71"/>
      <c r="G9" s="71"/>
      <c r="H9" s="69"/>
      <c r="I9" s="66"/>
    </row>
    <row r="10" spans="1:9" ht="12.75" customHeight="1" x14ac:dyDescent="0.2">
      <c r="A10" s="45"/>
      <c r="B10" s="48"/>
      <c r="C10" s="60"/>
      <c r="D10" s="54"/>
      <c r="E10" s="54"/>
      <c r="F10" s="72"/>
      <c r="G10" s="72"/>
      <c r="H10" s="70"/>
      <c r="I10" s="67"/>
    </row>
    <row r="11" spans="1:9" ht="13.5" customHeight="1" x14ac:dyDescent="0.2">
      <c r="A11" s="17">
        <v>1</v>
      </c>
      <c r="B11" s="18">
        <v>2</v>
      </c>
      <c r="C11" s="19">
        <v>3</v>
      </c>
      <c r="D11" s="20" t="s">
        <v>34</v>
      </c>
      <c r="E11" s="21" t="s">
        <v>35</v>
      </c>
      <c r="F11" s="20" t="s">
        <v>36</v>
      </c>
      <c r="G11" s="20" t="s">
        <v>37</v>
      </c>
      <c r="H11" s="20" t="s">
        <v>38</v>
      </c>
      <c r="I11" s="22" t="s">
        <v>39</v>
      </c>
    </row>
    <row r="12" spans="1:9" ht="24.6" customHeight="1" x14ac:dyDescent="0.2">
      <c r="A12" s="23" t="s">
        <v>303</v>
      </c>
      <c r="B12" s="24" t="s">
        <v>304</v>
      </c>
      <c r="C12" s="24" t="s">
        <v>43</v>
      </c>
      <c r="D12" s="25">
        <v>874900</v>
      </c>
      <c r="E12" s="25">
        <v>-348623.91</v>
      </c>
      <c r="F12" s="25" t="s">
        <v>42</v>
      </c>
      <c r="G12" s="25" t="s">
        <v>42</v>
      </c>
      <c r="H12" s="25">
        <f>IF(IF(OR(E12="-",E12="x"),0,E12)+IF(OR(F12="-",F12="x"),0,F12)+IF(OR(G12="-",G12="x"),0,G12)=0,"-",IF(OR(E12="-",E12="x"),0,E12)+IF(OR(F12="-",F12="x"),0,F12)+IF(OR(G12="-",G12="x"),0,G12))</f>
        <v>-348623.91</v>
      </c>
      <c r="I12" s="25" t="s">
        <v>42</v>
      </c>
    </row>
    <row r="13" spans="1:9" x14ac:dyDescent="0.2">
      <c r="A13" s="26" t="s">
        <v>305</v>
      </c>
      <c r="B13" s="27"/>
      <c r="C13" s="27"/>
      <c r="D13" s="28"/>
      <c r="E13" s="28"/>
      <c r="F13" s="28"/>
      <c r="G13" s="28"/>
      <c r="H13" s="28"/>
      <c r="I13" s="28"/>
    </row>
    <row r="14" spans="1:9" ht="24.6" customHeight="1" x14ac:dyDescent="0.2">
      <c r="A14" s="23" t="s">
        <v>306</v>
      </c>
      <c r="B14" s="24" t="s">
        <v>307</v>
      </c>
      <c r="C14" s="24" t="s">
        <v>43</v>
      </c>
      <c r="D14" s="25" t="s">
        <v>42</v>
      </c>
      <c r="E14" s="25" t="s">
        <v>42</v>
      </c>
      <c r="F14" s="25" t="s">
        <v>42</v>
      </c>
      <c r="G14" s="25" t="s">
        <v>42</v>
      </c>
      <c r="H14" s="25" t="str">
        <f>IF(IF(OR(E14="-",E14="x"),0,E14)+IF(OR(F14="-",F14="x"),0,F14)+IF(OR(G14="-",G14="x"),0,G14)=0,"-",IF(OR(E14="-",E14="x"),0,E14)+IF(OR(F14="-",F14="x"),0,F14)+IF(OR(G14="-",G14="x"),0,G14))</f>
        <v>-</v>
      </c>
      <c r="I14" s="25" t="s">
        <v>42</v>
      </c>
    </row>
    <row r="15" spans="1:9" x14ac:dyDescent="0.2">
      <c r="A15" s="26" t="s">
        <v>308</v>
      </c>
      <c r="B15" s="27"/>
      <c r="C15" s="27"/>
      <c r="D15" s="28"/>
      <c r="E15" s="28"/>
      <c r="F15" s="28"/>
      <c r="G15" s="28"/>
      <c r="H15" s="28"/>
      <c r="I15" s="28"/>
    </row>
    <row r="16" spans="1:9" x14ac:dyDescent="0.2">
      <c r="A16" s="23" t="s">
        <v>309</v>
      </c>
      <c r="B16" s="24" t="s">
        <v>310</v>
      </c>
      <c r="C16" s="24" t="s">
        <v>43</v>
      </c>
      <c r="D16" s="25" t="s">
        <v>42</v>
      </c>
      <c r="E16" s="25" t="s">
        <v>42</v>
      </c>
      <c r="F16" s="25" t="s">
        <v>42</v>
      </c>
      <c r="G16" s="25" t="s">
        <v>42</v>
      </c>
      <c r="H16" s="25" t="str">
        <f>IF(IF(OR(E16="-",E16="x"),0,E16)+IF(OR(F16="-",F16="x"),0,F16)+IF(OR(G16="-",G16="x"),0,G16)=0,"-",IF(OR(E16="-",E16="x"),0,E16)+IF(OR(F16="-",F16="x"),0,F16)+IF(OR(G16="-",G16="x"),0,G16))</f>
        <v>-</v>
      </c>
      <c r="I16" s="25" t="s">
        <v>42</v>
      </c>
    </row>
    <row r="17" spans="1:10" x14ac:dyDescent="0.2">
      <c r="A17" s="26" t="s">
        <v>308</v>
      </c>
      <c r="B17" s="27"/>
      <c r="C17" s="27"/>
      <c r="D17" s="28"/>
      <c r="E17" s="28"/>
      <c r="F17" s="28"/>
      <c r="G17" s="28"/>
      <c r="H17" s="28"/>
      <c r="I17" s="28"/>
    </row>
    <row r="18" spans="1:10" x14ac:dyDescent="0.2">
      <c r="A18" s="23" t="s">
        <v>311</v>
      </c>
      <c r="B18" s="24" t="s">
        <v>312</v>
      </c>
      <c r="C18" s="24"/>
      <c r="D18" s="25" t="s">
        <v>42</v>
      </c>
      <c r="E18" s="25" t="s">
        <v>43</v>
      </c>
      <c r="F18" s="25" t="s">
        <v>42</v>
      </c>
      <c r="G18" s="25" t="s">
        <v>42</v>
      </c>
      <c r="H18" s="25" t="str">
        <f t="shared" ref="H18:H29" si="0">IF(IF(OR(E18="-",E18="x"),0,E18)+IF(OR(F18="-",F18="x"),0,F18)+IF(OR(G18="-",G18="x"),0,G18)=0,"-",IF(OR(E18="-",E18="x"),0,E18)+IF(OR(F18="-",F18="x"),0,F18)+IF(OR(G18="-",G18="x"),0,G18))</f>
        <v>-</v>
      </c>
      <c r="I18" s="25" t="s">
        <v>42</v>
      </c>
    </row>
    <row r="19" spans="1:10" x14ac:dyDescent="0.2">
      <c r="A19" s="23" t="s">
        <v>313</v>
      </c>
      <c r="B19" s="24" t="s">
        <v>314</v>
      </c>
      <c r="C19" s="24"/>
      <c r="D19" s="25">
        <v>-13621700</v>
      </c>
      <c r="E19" s="25" t="s">
        <v>43</v>
      </c>
      <c r="F19" s="25" t="s">
        <v>42</v>
      </c>
      <c r="G19" s="25" t="s">
        <v>42</v>
      </c>
      <c r="H19" s="25" t="str">
        <f t="shared" si="0"/>
        <v>-</v>
      </c>
      <c r="I19" s="25" t="s">
        <v>43</v>
      </c>
    </row>
    <row r="20" spans="1:10" ht="24.6" customHeight="1" x14ac:dyDescent="0.2">
      <c r="A20" s="26" t="s">
        <v>315</v>
      </c>
      <c r="B20" s="27" t="s">
        <v>314</v>
      </c>
      <c r="C20" s="27" t="s">
        <v>316</v>
      </c>
      <c r="D20" s="28">
        <v>-13621700</v>
      </c>
      <c r="E20" s="28" t="s">
        <v>43</v>
      </c>
      <c r="F20" s="28" t="s">
        <v>42</v>
      </c>
      <c r="G20" s="28" t="s">
        <v>42</v>
      </c>
      <c r="H20" s="28" t="str">
        <f t="shared" si="0"/>
        <v>-</v>
      </c>
      <c r="I20" s="28" t="s">
        <v>43</v>
      </c>
    </row>
    <row r="21" spans="1:10" x14ac:dyDescent="0.2">
      <c r="A21" s="23" t="s">
        <v>317</v>
      </c>
      <c r="B21" s="24" t="s">
        <v>318</v>
      </c>
      <c r="C21" s="24"/>
      <c r="D21" s="25">
        <v>14496600</v>
      </c>
      <c r="E21" s="25" t="s">
        <v>43</v>
      </c>
      <c r="F21" s="25" t="s">
        <v>42</v>
      </c>
      <c r="G21" s="25" t="s">
        <v>42</v>
      </c>
      <c r="H21" s="25" t="str">
        <f t="shared" si="0"/>
        <v>-</v>
      </c>
      <c r="I21" s="25" t="s">
        <v>43</v>
      </c>
    </row>
    <row r="22" spans="1:10" ht="24.6" customHeight="1" x14ac:dyDescent="0.2">
      <c r="A22" s="26" t="s">
        <v>319</v>
      </c>
      <c r="B22" s="27" t="s">
        <v>318</v>
      </c>
      <c r="C22" s="27" t="s">
        <v>320</v>
      </c>
      <c r="D22" s="28">
        <v>14496600</v>
      </c>
      <c r="E22" s="28" t="s">
        <v>43</v>
      </c>
      <c r="F22" s="28" t="s">
        <v>42</v>
      </c>
      <c r="G22" s="28" t="s">
        <v>42</v>
      </c>
      <c r="H22" s="28" t="str">
        <f t="shared" si="0"/>
        <v>-</v>
      </c>
      <c r="I22" s="28" t="s">
        <v>43</v>
      </c>
    </row>
    <row r="23" spans="1:10" x14ac:dyDescent="0.2">
      <c r="A23" s="23" t="s">
        <v>321</v>
      </c>
      <c r="B23" s="24" t="s">
        <v>322</v>
      </c>
      <c r="C23" s="24" t="s">
        <v>43</v>
      </c>
      <c r="D23" s="25" t="s">
        <v>43</v>
      </c>
      <c r="E23" s="25">
        <v>-348623.91</v>
      </c>
      <c r="F23" s="25" t="s">
        <v>42</v>
      </c>
      <c r="G23" s="25" t="s">
        <v>42</v>
      </c>
      <c r="H23" s="25">
        <f t="shared" si="0"/>
        <v>-348623.91</v>
      </c>
      <c r="I23" s="25" t="s">
        <v>43</v>
      </c>
    </row>
    <row r="24" spans="1:10" ht="36.950000000000003" customHeight="1" x14ac:dyDescent="0.2">
      <c r="A24" s="26" t="s">
        <v>323</v>
      </c>
      <c r="B24" s="27" t="s">
        <v>324</v>
      </c>
      <c r="C24" s="27" t="s">
        <v>43</v>
      </c>
      <c r="D24" s="28" t="s">
        <v>43</v>
      </c>
      <c r="E24" s="28">
        <v>-348623.91</v>
      </c>
      <c r="F24" s="28" t="s">
        <v>42</v>
      </c>
      <c r="G24" s="28" t="s">
        <v>43</v>
      </c>
      <c r="H24" s="28">
        <f t="shared" si="0"/>
        <v>-348623.91</v>
      </c>
      <c r="I24" s="28" t="s">
        <v>43</v>
      </c>
    </row>
    <row r="25" spans="1:10" ht="36.950000000000003" customHeight="1" x14ac:dyDescent="0.2">
      <c r="A25" s="26" t="s">
        <v>325</v>
      </c>
      <c r="B25" s="27" t="s">
        <v>326</v>
      </c>
      <c r="C25" s="27" t="s">
        <v>43</v>
      </c>
      <c r="D25" s="28" t="s">
        <v>43</v>
      </c>
      <c r="E25" s="28">
        <v>-8491852.3300000001</v>
      </c>
      <c r="F25" s="28" t="s">
        <v>43</v>
      </c>
      <c r="G25" s="28" t="s">
        <v>43</v>
      </c>
      <c r="H25" s="28">
        <f t="shared" si="0"/>
        <v>-8491852.3300000001</v>
      </c>
      <c r="I25" s="28" t="s">
        <v>43</v>
      </c>
    </row>
    <row r="26" spans="1:10" ht="24.6" customHeight="1" x14ac:dyDescent="0.2">
      <c r="A26" s="26" t="s">
        <v>327</v>
      </c>
      <c r="B26" s="27" t="s">
        <v>328</v>
      </c>
      <c r="C26" s="27" t="s">
        <v>43</v>
      </c>
      <c r="D26" s="28" t="s">
        <v>43</v>
      </c>
      <c r="E26" s="28">
        <v>8143228.4199999999</v>
      </c>
      <c r="F26" s="28" t="s">
        <v>42</v>
      </c>
      <c r="G26" s="28" t="s">
        <v>43</v>
      </c>
      <c r="H26" s="28">
        <f t="shared" si="0"/>
        <v>8143228.4199999999</v>
      </c>
      <c r="I26" s="28" t="s">
        <v>43</v>
      </c>
    </row>
    <row r="27" spans="1:10" ht="24.6" customHeight="1" x14ac:dyDescent="0.2">
      <c r="A27" s="26" t="s">
        <v>329</v>
      </c>
      <c r="B27" s="27" t="s">
        <v>330</v>
      </c>
      <c r="C27" s="27" t="s">
        <v>43</v>
      </c>
      <c r="D27" s="28" t="s">
        <v>43</v>
      </c>
      <c r="E27" s="28" t="s">
        <v>43</v>
      </c>
      <c r="F27" s="28" t="s">
        <v>42</v>
      </c>
      <c r="G27" s="28" t="s">
        <v>42</v>
      </c>
      <c r="H27" s="28" t="str">
        <f t="shared" si="0"/>
        <v>-</v>
      </c>
      <c r="I27" s="28" t="s">
        <v>43</v>
      </c>
    </row>
    <row r="28" spans="1:10" ht="24.6" customHeight="1" x14ac:dyDescent="0.2">
      <c r="A28" s="26" t="s">
        <v>331</v>
      </c>
      <c r="B28" s="27" t="s">
        <v>332</v>
      </c>
      <c r="C28" s="27" t="s">
        <v>43</v>
      </c>
      <c r="D28" s="28" t="s">
        <v>43</v>
      </c>
      <c r="E28" s="28" t="s">
        <v>43</v>
      </c>
      <c r="F28" s="28" t="s">
        <v>42</v>
      </c>
      <c r="G28" s="28" t="s">
        <v>42</v>
      </c>
      <c r="H28" s="28" t="str">
        <f t="shared" si="0"/>
        <v>-</v>
      </c>
      <c r="I28" s="28" t="s">
        <v>43</v>
      </c>
    </row>
    <row r="29" spans="1:10" x14ac:dyDescent="0.2">
      <c r="A29" s="26" t="s">
        <v>333</v>
      </c>
      <c r="B29" s="27" t="s">
        <v>334</v>
      </c>
      <c r="C29" s="27" t="s">
        <v>43</v>
      </c>
      <c r="D29" s="28" t="s">
        <v>43</v>
      </c>
      <c r="E29" s="28" t="s">
        <v>43</v>
      </c>
      <c r="F29" s="28" t="s">
        <v>42</v>
      </c>
      <c r="G29" s="28" t="s">
        <v>42</v>
      </c>
      <c r="H29" s="28" t="str">
        <f t="shared" si="0"/>
        <v>-</v>
      </c>
      <c r="I29" s="28" t="s">
        <v>43</v>
      </c>
    </row>
    <row r="30" spans="1:10" ht="12.75" customHeight="1" x14ac:dyDescent="0.2">
      <c r="A30" s="35"/>
      <c r="B30" s="36"/>
      <c r="C30" s="36"/>
      <c r="D30" s="37"/>
      <c r="E30" s="37"/>
      <c r="F30" s="37"/>
      <c r="G30" s="37"/>
      <c r="H30" s="37"/>
      <c r="I30" s="37"/>
    </row>
    <row r="31" spans="1:10" ht="12.75" customHeight="1" x14ac:dyDescent="0.2">
      <c r="A31" s="97" t="s">
        <v>362</v>
      </c>
      <c r="B31" s="98"/>
      <c r="C31" s="98"/>
      <c r="D31" s="97" t="s">
        <v>363</v>
      </c>
      <c r="E31" s="98"/>
      <c r="F31" s="98"/>
      <c r="H31" s="97" t="s">
        <v>364</v>
      </c>
      <c r="I31" s="98"/>
      <c r="J31" s="98"/>
    </row>
    <row r="32" spans="1:10" ht="32.25" customHeight="1" x14ac:dyDescent="0.2">
      <c r="A32" s="31" t="s">
        <v>365</v>
      </c>
      <c r="B32" s="99" t="s">
        <v>366</v>
      </c>
      <c r="C32" s="100"/>
      <c r="D32" s="42"/>
      <c r="E32" s="42"/>
      <c r="F32" s="42"/>
      <c r="G32" s="42"/>
      <c r="H32" s="42"/>
      <c r="I32" s="42"/>
    </row>
    <row r="33" spans="1:9" ht="12.75" customHeight="1" x14ac:dyDescent="0.2">
      <c r="A33" s="9" t="s">
        <v>367</v>
      </c>
      <c r="D33" s="1"/>
      <c r="E33" s="1"/>
      <c r="F33" s="1"/>
      <c r="G33" s="32"/>
      <c r="H33" s="42"/>
      <c r="I33" s="42"/>
    </row>
    <row r="34" spans="1:9" ht="9.9499999999999993" customHeight="1" x14ac:dyDescent="0.2">
      <c r="D34" s="8"/>
      <c r="E34" s="8"/>
      <c r="F34" s="38"/>
      <c r="G34" s="32"/>
      <c r="H34" s="96"/>
      <c r="I34" s="96"/>
    </row>
    <row r="35" spans="1:9" ht="9.9499999999999993" customHeight="1" x14ac:dyDescent="0.2">
      <c r="A35" s="9"/>
      <c r="B35" s="8"/>
      <c r="C35" s="8"/>
      <c r="D35" s="39"/>
      <c r="E35" s="39"/>
      <c r="F35" s="39"/>
      <c r="G35" s="39"/>
      <c r="H35" s="39"/>
      <c r="I35" s="39"/>
    </row>
  </sheetData>
  <mergeCells count="19">
    <mergeCell ref="H34:I34"/>
    <mergeCell ref="H33:I33"/>
    <mergeCell ref="D32:I32"/>
    <mergeCell ref="A31:C31"/>
    <mergeCell ref="D31:F31"/>
    <mergeCell ref="H31:J31"/>
    <mergeCell ref="B32:C32"/>
    <mergeCell ref="A2:I2"/>
    <mergeCell ref="A1:I1"/>
    <mergeCell ref="A4:A10"/>
    <mergeCell ref="B4:B10"/>
    <mergeCell ref="D4:D10"/>
    <mergeCell ref="C4:C10"/>
    <mergeCell ref="I4:I10"/>
    <mergeCell ref="E4:H4"/>
    <mergeCell ref="E5:E10"/>
    <mergeCell ref="F5:F10"/>
    <mergeCell ref="G5:G10"/>
    <mergeCell ref="H5:H10"/>
  </mergeCells>
  <conditionalFormatting sqref="H13:I13 H15:I17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73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/>
  </sheetViews>
  <sheetFormatPr defaultRowHeight="12.75" x14ac:dyDescent="0.2"/>
  <sheetData>
    <row r="1" spans="1:2" x14ac:dyDescent="0.2">
      <c r="A1" t="s">
        <v>335</v>
      </c>
      <c r="B1" t="s">
        <v>336</v>
      </c>
    </row>
    <row r="2" spans="1:2" x14ac:dyDescent="0.2">
      <c r="A2" t="s">
        <v>337</v>
      </c>
      <c r="B2" t="s">
        <v>338</v>
      </c>
    </row>
    <row r="3" spans="1:2" x14ac:dyDescent="0.2">
      <c r="A3" t="s">
        <v>339</v>
      </c>
      <c r="B3" t="s">
        <v>340</v>
      </c>
    </row>
    <row r="4" spans="1:2" x14ac:dyDescent="0.2">
      <c r="A4" t="s">
        <v>341</v>
      </c>
      <c r="B4" t="s">
        <v>304</v>
      </c>
    </row>
    <row r="5" spans="1:2" x14ac:dyDescent="0.2">
      <c r="A5" t="s">
        <v>342</v>
      </c>
      <c r="B5" t="s">
        <v>336</v>
      </c>
    </row>
    <row r="6" spans="1:2" x14ac:dyDescent="0.2">
      <c r="A6" t="s">
        <v>343</v>
      </c>
      <c r="B6" t="s">
        <v>34</v>
      </c>
    </row>
    <row r="7" spans="1:2" x14ac:dyDescent="0.2">
      <c r="A7" t="s">
        <v>344</v>
      </c>
      <c r="B7" t="s">
        <v>44</v>
      </c>
    </row>
    <row r="8" spans="1:2" x14ac:dyDescent="0.2">
      <c r="A8" t="s">
        <v>345</v>
      </c>
      <c r="B8" t="s">
        <v>8</v>
      </c>
    </row>
    <row r="9" spans="1:2" x14ac:dyDescent="0.2">
      <c r="A9" t="s">
        <v>346</v>
      </c>
      <c r="B9" t="s">
        <v>347</v>
      </c>
    </row>
    <row r="10" spans="1:2" x14ac:dyDescent="0.2">
      <c r="A10" t="s">
        <v>348</v>
      </c>
      <c r="B10" t="s">
        <v>349</v>
      </c>
    </row>
    <row r="11" spans="1:2" x14ac:dyDescent="0.2">
      <c r="A11" t="s">
        <v>350</v>
      </c>
      <c r="B11" t="s">
        <v>44</v>
      </c>
    </row>
    <row r="12" spans="1:2" x14ac:dyDescent="0.2">
      <c r="A12" t="s">
        <v>351</v>
      </c>
      <c r="B12" t="s">
        <v>352</v>
      </c>
    </row>
    <row r="13" spans="1:2" x14ac:dyDescent="0.2">
      <c r="A13" t="s">
        <v>353</v>
      </c>
      <c r="B13" t="s">
        <v>44</v>
      </c>
    </row>
    <row r="14" spans="1:2" x14ac:dyDescent="0.2">
      <c r="A14" t="s">
        <v>354</v>
      </c>
      <c r="B14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27</vt:i4>
      </vt:variant>
    </vt:vector>
  </HeadingPairs>
  <TitlesOfParts>
    <vt:vector size="31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Источники!FIO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Доходы!SIGN</vt:lpstr>
      <vt:lpstr>Источники!SIGN</vt:lpstr>
      <vt:lpstr>Расходы!SIGN</vt:lpstr>
      <vt:lpstr>Доходы!SRC_CODE</vt:lpstr>
      <vt:lpstr>Доходы!SRC_KIND</vt:lpstr>
      <vt:lpstr>Доходы!VB_CODE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user3</dc:creator>
  <dc:description>POI HSSF rep:2.53.0.142</dc:description>
  <cp:lastModifiedBy>Admin</cp:lastModifiedBy>
  <cp:lastPrinted>2021-10-01T11:13:29Z</cp:lastPrinted>
  <dcterms:created xsi:type="dcterms:W3CDTF">2021-10-01T08:34:37Z</dcterms:created>
  <dcterms:modified xsi:type="dcterms:W3CDTF">2021-10-21T06:19:55Z</dcterms:modified>
</cp:coreProperties>
</file>