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Месячные отчеты\Отчет Ф-127\127 2021\"/>
    </mc:Choice>
  </mc:AlternateContent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Доходы!$L$12</definedName>
    <definedName name="FIO" localSheetId="0">Доходы!$E$24</definedName>
    <definedName name="FIO" localSheetId="2">Источники!$E$25</definedName>
    <definedName name="FIO" localSheetId="1">Расходы!$E$21</definedName>
    <definedName name="FORM_CODE" localSheetId="0">Доходы!$L$5</definedName>
    <definedName name="LAST_CELL" localSheetId="0">Доходы!$J$85</definedName>
    <definedName name="LAST_CELL" localSheetId="2">Источники!$I$36</definedName>
    <definedName name="LAST_CELL" localSheetId="1">Расходы!$L$95</definedName>
    <definedName name="PARAMS" localSheetId="0">Доходы!$L$11</definedName>
    <definedName name="PERIOD" localSheetId="0">Доходы!$L$6</definedName>
    <definedName name="RANGE_NAMES" localSheetId="0">Доходы!$L$10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Доходы!$L$4</definedName>
    <definedName name="REND_1" localSheetId="0">Доходы!$A$86</definedName>
    <definedName name="REND_1" localSheetId="2">Источники!$A$31</definedName>
    <definedName name="REND_1" localSheetId="1">Расходы!$A$96</definedName>
    <definedName name="SIGN" localSheetId="0">Доходы!$A$23:$F$25</definedName>
    <definedName name="SIGN" localSheetId="2">Источники!$A$25:$F$26</definedName>
    <definedName name="SIGN" localSheetId="1">Расходы!$A$20:$F$22</definedName>
    <definedName name="SRC_CODE" localSheetId="0">Доходы!$L$8</definedName>
    <definedName name="SRC_KIND" localSheetId="0">Доходы!$L$7</definedName>
    <definedName name="VB_CODE" localSheetId="0">Доходы!$L$9</definedName>
  </definedNames>
  <calcPr calcId="162913"/>
</workbook>
</file>

<file path=xl/calcChain.xml><?xml version="1.0" encoding="utf-8"?>
<calcChain xmlns="http://schemas.openxmlformats.org/spreadsheetml/2006/main">
  <c r="J35" i="2" l="1"/>
  <c r="J34" i="2"/>
  <c r="E22" i="1"/>
  <c r="J67" i="2"/>
  <c r="J66" i="2"/>
  <c r="H12" i="3" l="1"/>
  <c r="H14" i="3"/>
  <c r="H16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J13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</calcChain>
</file>

<file path=xl/sharedStrings.xml><?xml version="1.0" encoding="utf-8"?>
<sst xmlns="http://schemas.openxmlformats.org/spreadsheetml/2006/main" count="1080" uniqueCount="355">
  <si>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</si>
  <si>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</si>
  <si>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</si>
  <si>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КОДЫ</t>
  </si>
  <si>
    <t>ГЛАВНОГО АДМИНИСТРАТОРА, АДМИНИСТРАТОРА ДОХОДОВ БЮДЖЕТА</t>
  </si>
  <si>
    <t xml:space="preserve">  Форма по ОКУД</t>
  </si>
  <si>
    <t>0503127</t>
  </si>
  <si>
    <t xml:space="preserve">                   Дата</t>
  </si>
  <si>
    <t>01.05.2021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</si>
  <si>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</t>
  </si>
  <si>
    <t xml:space="preserve">             по ОКПО</t>
  </si>
  <si>
    <t xml:space="preserve">        Глава по БК</t>
  </si>
  <si>
    <t>Наименование бюджета</t>
  </si>
  <si>
    <t xml:space="preserve">           по ОКТМО</t>
  </si>
  <si>
    <t xml:space="preserve">             по ОКЕИ</t>
  </si>
  <si>
    <t>383</t>
  </si>
  <si>
    <t xml:space="preserve">                                 1. Доходы бюджета</t>
  </si>
  <si>
    <t>АДМИНИСТРАЦИЯ МЕРКУЛОВСКОГО СЕЛЬСКОГО ПОСЕЛЕНИЯ ШОЛОХОВСКОГО РАЙОНА РОСТОВСКОЙ ОБЛАСТИ</t>
  </si>
  <si>
    <t>Бюджет Меркуловского сельского поселения Шолоховского района</t>
  </si>
  <si>
    <t>Периодичность: квартальная, годовая</t>
  </si>
  <si>
    <t>Единица измерения: руб.</t>
  </si>
  <si>
    <t>04226238</t>
  </si>
  <si>
    <t>951</t>
  </si>
  <si>
    <t>60659440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</si>
  <si>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</si>
  <si>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</si>
  <si>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</si>
  <si>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</si>
  <si>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 xml:space="preserve">         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</si>
  <si>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</si>
  <si>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</si>
  <si>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</si>
  <si>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</si>
  <si>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</si>
  <si>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4</t>
  </si>
  <si>
    <t>5</t>
  </si>
  <si>
    <t>6</t>
  </si>
  <si>
    <t>7</t>
  </si>
  <si>
    <t>8</t>
  </si>
  <si>
    <t>9</t>
  </si>
  <si>
    <t>Доходы бюджета - всего</t>
  </si>
  <si>
    <t>010</t>
  </si>
  <si>
    <t>-</t>
  </si>
  <si>
    <t>x</t>
  </si>
  <si>
    <t>в том числе:</t>
  </si>
  <si>
    <t/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</si>
  <si>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</si>
  <si>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</si>
  <si>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</si>
  <si>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</si>
  <si>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</si>
  <si>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182 10102000010000000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</si>
  <si>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</si>
  <si>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182 10102010010000000</t>
  </si>
  <si>
    <t>182 10102000010000110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</si>
  <si>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</si>
  <si>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</si>
  <si>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</si>
  <si>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</si>
  <si>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</si>
  <si>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</si>
  <si>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</si>
  <si>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</si>
  <si>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</si>
  <si>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</si>
  <si>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</si>
  <si>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</si>
  <si>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</si>
  <si>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</si>
  <si>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</si>
  <si>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</si>
  <si>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</si>
  <si>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</si>
  <si>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</si>
  <si>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</si>
  <si>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</si>
  <si>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</si>
  <si>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</si>
  <si>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</si>
  <si>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</si>
  <si>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</si>
  <si>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</si>
  <si>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</si>
  <si>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</si>
  <si>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</si>
  <si>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</si>
  <si>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182 10606000000000000</t>
  </si>
  <si>
    <t>Земельный налог с организаций</t>
  </si>
  <si>
    <t>182 10606030030000000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</si>
  <si>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</si>
  <si>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182 10606033100000000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</si>
  <si>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</si>
  <si>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</si>
  <si>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</si>
  <si>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</si>
  <si>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</si>
  <si>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</si>
  <si>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</si>
  <si>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</si>
  <si>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</si>
  <si>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</si>
  <si>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</si>
  <si>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</si>
  <si>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</si>
  <si>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</si>
  <si>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</si>
  <si>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</si>
  <si>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</si>
  <si>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182 10804000010000110</t>
  </si>
  <si>
    <t>182 10804020010000110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</si>
  <si>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</si>
  <si>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</si>
  <si>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</si>
  <si>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</si>
  <si>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</si>
  <si>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</si>
  <si>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</si>
  <si>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</si>
  <si>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ШТРАФЫ, САНКЦИИ, ВОЗМЕЩЕНИЕ УЩЕРБА</t>
  </si>
  <si>
    <t>951 11600000000000000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</si>
  <si>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</si>
  <si>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951 11651000020000140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</si>
  <si>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</si>
  <si>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951 11651040020000140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</si>
  <si>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</si>
  <si>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</si>
  <si>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</si>
  <si>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</si>
  <si>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</si>
  <si>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</si>
  <si>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госпошлина</t>
  </si>
  <si>
    <t>951 10804020011000110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</si>
  <si>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</si>
  <si>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</si>
  <si>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</si>
  <si>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</si>
  <si>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</si>
  <si>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</si>
  <si>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выравнивание бюджетной обеспеченности</t>
  </si>
  <si>
    <t>951 20216001000000150</t>
  </si>
  <si>
    <t>Дотации бюджетам сельских поселений на выравнивание бюджетной обеспечеенности из бюджетов муниципальных районов</t>
  </si>
  <si>
    <t>951 20216001100000150</t>
  </si>
  <si>
    <t>Субсидии бюджетам бюджетной системы Российской Федерации (межбюджетные субсидии)</t>
  </si>
  <si>
    <t>951 20220000000000150</t>
  </si>
  <si>
    <t>Прочие субсидии</t>
  </si>
  <si>
    <t>951 20229999000000150</t>
  </si>
  <si>
    <t>Прочие субсидии бюджетам сельских поселений</t>
  </si>
  <si>
    <t>951 20229999100000150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</si>
  <si>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</si>
  <si>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</si>
  <si>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</si>
  <si>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</si>
  <si>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</si>
  <si>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</si>
  <si>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</si>
  <si>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</si>
  <si>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</si>
  <si>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</si>
  <si>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</si>
  <si>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</si>
  <si>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</si>
  <si>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</si>
  <si>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</si>
  <si>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</si>
  <si>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</si>
  <si>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</si>
  <si>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</si>
  <si>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</si>
  <si>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</si>
  <si>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0503127  с.2</t>
  </si>
  <si>
    <t>Код расхода по бюджетной классификации</t>
  </si>
  <si>
    <t>Лимиты бюджетных обязательств</t>
  </si>
  <si>
    <t xml:space="preserve"> Неисполненные назначения</t>
  </si>
  <si>
    <t>по ассигнованиям</t>
  </si>
  <si>
    <t>по лимитам бюджетных обязательств</t>
  </si>
  <si>
    <t>10</t>
  </si>
  <si>
    <t>11</t>
  </si>
  <si>
    <t>Расходы бюджета - всего</t>
  </si>
  <si>
    <t>200</t>
  </si>
  <si>
    <t>ОБЩЕГОСУДАРСТВЕННЫЕ ВОПРОСЫ</t>
  </si>
  <si>
    <t>951 0100 0000000000 000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</si>
  <si>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</si>
  <si>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951 0104 0000000000 000</t>
  </si>
  <si>
    <t>951 0104 1010025300 000</t>
  </si>
  <si>
    <t>Прочая закупка товаров, работ и услуг для обеспечения государственных (муниципальных) нужд</t>
  </si>
  <si>
    <t>951 0104 1010025300 244</t>
  </si>
  <si>
    <t>951 0104 1220000110 000</t>
  </si>
  <si>
    <t>Фонд оплаты труда государственных (муниципальных) органов</t>
  </si>
  <si>
    <t>951 0104 1220000110 121</t>
  </si>
  <si>
    <t>Иные выплаты персоналу государственных (муниципальных) органов, за исключением фонда оплаты труда</t>
  </si>
  <si>
    <t>951 0104 1220000110 122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</si>
  <si>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</si>
  <si>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951 0104 1220000110 129</t>
  </si>
  <si>
    <t>951 0104 1220000190 000</t>
  </si>
  <si>
    <t>951 0104 1220000190 122</t>
  </si>
  <si>
    <t>951 0104 1220000190 244</t>
  </si>
  <si>
    <t>закупка энергетических ресурсов</t>
  </si>
  <si>
    <t>951 0104 1220000190 247</t>
  </si>
  <si>
    <t>951 0104 1220072390 000</t>
  </si>
  <si>
    <t>951 0104 1220072390 244</t>
  </si>
  <si>
    <t>951 0104 1220085120 000</t>
  </si>
  <si>
    <t>951 0104 1220085120 540</t>
  </si>
  <si>
    <t>Обеспечение проведения выборов и референдумов</t>
  </si>
  <si>
    <t>951 0107 0000000000 000</t>
  </si>
  <si>
    <t>951 0107 1220099990 000</t>
  </si>
  <si>
    <t>Специальные расходы</t>
  </si>
  <si>
    <t>951 0107 1220099990 880</t>
  </si>
  <si>
    <t>Другие общегосударственные вопросы</t>
  </si>
  <si>
    <t>951 0113 0000000000 000</t>
  </si>
  <si>
    <t>951 0113 1220025360 000</t>
  </si>
  <si>
    <t>951 0113 1220025360 244</t>
  </si>
  <si>
    <t>951 0113 1220099990 000</t>
  </si>
  <si>
    <t>Уплата налога на имущество организаций и земельного налога</t>
  </si>
  <si>
    <t>951 0113 1220099990 851</t>
  </si>
  <si>
    <t>Уплата прочих налогов, сборов</t>
  </si>
  <si>
    <t>951 0113 1220099990 852</t>
  </si>
  <si>
    <t>Уплата иных платежей</t>
  </si>
  <si>
    <t>951 0113 1220099990 853</t>
  </si>
  <si>
    <t>951 0113 9990099990 000</t>
  </si>
  <si>
    <t>951 0113 9990099990 244</t>
  </si>
  <si>
    <t>НАЦИОНАЛЬНАЯ ОБОРОНА</t>
  </si>
  <si>
    <t>951 0200 0000000000 000</t>
  </si>
  <si>
    <t>Мобилизационная и вневойсковая подготовка</t>
  </si>
  <si>
    <t>951 0203 0000000000 000</t>
  </si>
  <si>
    <t>951 0203 1220051180 000</t>
  </si>
  <si>
    <t>951 0203 1220051180 121</t>
  </si>
  <si>
    <t>951 0203 1220051180 129</t>
  </si>
  <si>
    <t>НАЦИОНАЛЬНАЯ БЕЗОПАСНОСТЬ И ПРАВООХРАНИТЕЛЬНАЯ ДЕЯТЕЛЬНОСТЬ</t>
  </si>
  <si>
    <t>951 0300 0000000000 000</t>
  </si>
  <si>
    <t>Обеспечение пожарной безопасности</t>
  </si>
  <si>
    <t>951 0310 0000000000 000</t>
  </si>
  <si>
    <t>951 0310 0910025270 000</t>
  </si>
  <si>
    <t>951 0310 0910025270 244</t>
  </si>
  <si>
    <t>951 0310 0910071260 000</t>
  </si>
  <si>
    <t>951 0310 0910071260 244</t>
  </si>
  <si>
    <t>НАЦИОНАЛЬНАЯ ЭКОНОМИКА</t>
  </si>
  <si>
    <t>951 0400 0000000000 000</t>
  </si>
  <si>
    <t>Водное хозяйство</t>
  </si>
  <si>
    <t>951 0406 0000000000 000</t>
  </si>
  <si>
    <t>951 0406 0520025370 000</t>
  </si>
  <si>
    <t>951 0406 0520025370 244</t>
  </si>
  <si>
    <t>951 0406 05200S4220 000</t>
  </si>
  <si>
    <t>951 0406 05200S4220 244</t>
  </si>
  <si>
    <t>Дорожное хозяйство (дорожные фонды)</t>
  </si>
  <si>
    <t>951 0409 0000000000 000</t>
  </si>
  <si>
    <t>951 0409 0610085130 000</t>
  </si>
  <si>
    <t>951 0409 0610085130 244</t>
  </si>
  <si>
    <t>ЖИЛИЩНО-КОММУНАЛЬНОЕ ХОЗЯЙСТВО</t>
  </si>
  <si>
    <t>951 0500 0000000000 000</t>
  </si>
  <si>
    <t>Благоустройство</t>
  </si>
  <si>
    <t>951 0503 0000000000 000</t>
  </si>
  <si>
    <t>951 0503 0510025080 000</t>
  </si>
  <si>
    <t>951 0503 0510025080 244</t>
  </si>
  <si>
    <t>951 0503 0510025080 247</t>
  </si>
  <si>
    <t>951 0503 0510025090 000</t>
  </si>
  <si>
    <t>951 0503 0510025090 244</t>
  </si>
  <si>
    <t>951 0503 0510025100 000</t>
  </si>
  <si>
    <t>951 0503 0510025100 244</t>
  </si>
  <si>
    <t>951 0503 0510025110 000</t>
  </si>
  <si>
    <t>951 0503 0510025110 244</t>
  </si>
  <si>
    <t>951 0503 0510025160 000</t>
  </si>
  <si>
    <t>951 0503 0510025160 244</t>
  </si>
  <si>
    <t>951 0503 0510025170 000</t>
  </si>
  <si>
    <t>951 0503 0510025170 244</t>
  </si>
  <si>
    <t>951 0503 0510099990 000</t>
  </si>
  <si>
    <t>951 0503 0510099990 244</t>
  </si>
  <si>
    <t>ОБРАЗОВАНИЕ</t>
  </si>
  <si>
    <t>951 0700 0000000000 000</t>
  </si>
  <si>
    <t>Профессиональная подготовка, переподготовка и повышение квалификации</t>
  </si>
  <si>
    <t>951 0705 0000000000 000</t>
  </si>
  <si>
    <t>951 0705 1210025320 000</t>
  </si>
  <si>
    <t>951 0705 1210025320 244</t>
  </si>
  <si>
    <t>КУЛЬТУРА, КИНЕМАТОГРАФИЯ</t>
  </si>
  <si>
    <t>951 0800 0000000000 000</t>
  </si>
  <si>
    <t>Культура</t>
  </si>
  <si>
    <t>951 0801 0000000000 000</t>
  </si>
  <si>
    <t>951 0801 0310000590 000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</si>
  <si>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</si>
  <si>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951 0801 0310000590 611</t>
  </si>
  <si>
    <t>СОЦИАЛЬНАЯ ПОЛИТИКА</t>
  </si>
  <si>
    <t>951 1000 0000000000 000</t>
  </si>
  <si>
    <t>Пенсионное обеспечение</t>
  </si>
  <si>
    <t>951 1001 0000000000 000</t>
  </si>
  <si>
    <t>951 1001 0110025010 000</t>
  </si>
  <si>
    <t>Пособия, компенсации и иные социальные выплаты гражданам, кроме публичных нормативных обязательств</t>
  </si>
  <si>
    <t>951 1001 0110025010 321</t>
  </si>
  <si>
    <t>Результат исполнения бюджета (дефицит "-" , профицит "+")</t>
  </si>
  <si>
    <t>450</t>
  </si>
  <si>
    <t xml:space="preserve">             Форма 0503127  с.3</t>
  </si>
  <si>
    <t xml:space="preserve">                    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</si>
  <si>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</si>
  <si>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бюджета - всего</t>
  </si>
  <si>
    <t>500</t>
  </si>
  <si>
    <t>в том числе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</si>
  <si>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</si>
  <si>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</si>
  <si>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</si>
  <si>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</si>
  <si>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</si>
  <si>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</si>
  <si>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</si>
  <si>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</si>
  <si>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</si>
  <si>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</si>
  <si>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</si>
  <si>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</si>
  <si>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</si>
  <si>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</si>
  <si>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</si>
  <si>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Уменьшение прочих остатков денежных средств бюджетов сельских поселений</t>
  </si>
  <si>
    <t>951 01050201100000610</t>
  </si>
  <si>
    <t>Изменение остатков по расчетам (стр. 810+820)</t>
  </si>
  <si>
    <t>800</t>
  </si>
  <si>
    <t>изменение остатков по расчетам с органами, организующими исполнение бюджета (стр.811 + 812)</t>
  </si>
  <si>
    <t>810</t>
  </si>
  <si>
    <t>из них:
увеличение счетов расчетов (дебетовый остаток счета 121002000)</t>
  </si>
  <si>
    <t>811</t>
  </si>
  <si>
    <t>уменьшение счетов расчетов (кредитовый остаток счета 130405000)</t>
  </si>
  <si>
    <t>812</t>
  </si>
  <si>
    <t>Изменение остатков по внутренним расчетам (стр.821 + стр. 822)</t>
  </si>
  <si>
    <t>820</t>
  </si>
  <si>
    <t>в том числе:
увеличение остатков по внутренним расчетам</t>
  </si>
  <si>
    <t>821</t>
  </si>
  <si>
    <t>уменьшение остатков по внутренним расчетам</t>
  </si>
  <si>
    <t>822</t>
  </si>
  <si>
    <t>Доходы/EXPORT_SRC_KIND</t>
  </si>
  <si>
    <t>Доходы/FORM_CODE</t>
  </si>
  <si>
    <t>227</t>
  </si>
  <si>
    <t>Доходы/RANGE_NAMES</t>
  </si>
  <si>
    <t>1</t>
  </si>
  <si>
    <t>Доходы/EXPORT_PRP</t>
  </si>
  <si>
    <t>Доходы/EXPORT_PARAM_SRC_KIND</t>
  </si>
  <si>
    <t>3</t>
  </si>
  <si>
    <t>Доходы/PERIOD</t>
  </si>
  <si>
    <t>Доходы/BUDG_REP</t>
  </si>
  <si>
    <t>Доходы/REG_DATE</t>
  </si>
  <si>
    <t>Доходы/FORM_TYPE</t>
  </si>
  <si>
    <t>2</t>
  </si>
  <si>
    <t>Доходы/PARAMS</t>
  </si>
  <si>
    <t>Доходы/FILE_NAME</t>
  </si>
  <si>
    <t>C:\227Q01.txt</t>
  </si>
  <si>
    <t>Доходы/ExportView</t>
  </si>
  <si>
    <t>Доходы/EXPORT_SRC_CODE</t>
  </si>
  <si>
    <t>на 1 мая 2021г</t>
  </si>
  <si>
    <t>Коммунальное хозяйство</t>
  </si>
  <si>
    <t>951 0502 0000000000 000</t>
  </si>
  <si>
    <t>951 0502 0510085230 244</t>
  </si>
  <si>
    <t>"4"    мая  2021  г.</t>
  </si>
  <si>
    <t>Руководитель                                   Мутилина Е.А.</t>
  </si>
  <si>
    <t>Главный специалист                         Зеленькова Н.Н.</t>
  </si>
  <si>
    <t>Руководитель финансово-экономической службы                          Григорьева Н.Н.</t>
  </si>
  <si>
    <t>Резервные фонды</t>
  </si>
  <si>
    <t>951 0111 9910090100 000</t>
  </si>
  <si>
    <t>Резервный фонд Администрации Меркуловского сельского поселения в рамках непрограммных расходов органов местного самоуправления</t>
  </si>
  <si>
    <t>951 0111 9910090100 870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</si>
</sst>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0" x14ac:knownFonts="1">
    <font>
      <sz val="10"/>
      <name val="Arial"/>
    </font>
    <font>
      <b/>
      <sz val="11"/>
      <name val="Arial Cyr"/>
    </font>
    <font>
      <sz val="8"/>
      <name val="Arial Cyr"/>
    </font>
    <font>
      <b/>
      <sz val="10"/>
      <name val="Arial Cyr"/>
    </font>
    <font>
      <sz val="10"/>
      <name val="Arial Cyr"/>
    </font>
    <font>
      <b/>
      <sz val="8"/>
      <name val="Arial Cyr"/>
    </font>
    <font>
      <sz val="8.5"/>
      <name val="MS Sans Serif"/>
    </font>
    <font>
      <sz val="8"/>
      <name val="Arial Cyr"/>
      <charset val="204"/>
    </font>
    <font>
      <sz val="10"/>
      <name val="Arial"/>
      <family val="2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Continuous"/>
    </xf>
    <xf numFmtId="0" fontId="4" fillId="0" borderId="0" xfId="0" applyFont="1" applyBorder="1" applyAlignment="1" applyProtection="1"/>
    <xf numFmtId="0" fontId="1" fillId="0" borderId="1" xfId="0" applyFont="1" applyBorder="1" applyAlignment="1" applyProtection="1"/>
    <xf numFmtId="0" fontId="2" fillId="0" borderId="2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3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164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49" fontId="2" fillId="0" borderId="4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2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" fillId="0" borderId="29" xfId="0" applyNumberFormat="1" applyFont="1" applyBorder="1" applyAlignment="1" applyProtection="1">
      <alignment horizontal="center" vertical="center"/>
    </xf>
    <xf numFmtId="49" fontId="5" fillId="0" borderId="30" xfId="0" applyNumberFormat="1" applyFont="1" applyBorder="1" applyAlignment="1" applyProtection="1">
      <alignment horizontal="left" vertical="center" wrapText="1"/>
    </xf>
    <xf numFmtId="49" fontId="5" fillId="0" borderId="30" xfId="0" applyNumberFormat="1" applyFont="1" applyBorder="1" applyAlignment="1" applyProtection="1">
      <alignment horizontal="center" vertical="center" wrapText="1"/>
    </xf>
    <xf numFmtId="4" fontId="5" fillId="0" borderId="30" xfId="0" applyNumberFormat="1" applyFont="1" applyBorder="1" applyAlignment="1" applyProtection="1">
      <alignment horizontal="right" vertical="center"/>
    </xf>
    <xf numFmtId="49" fontId="2" fillId="0" borderId="30" xfId="0" applyNumberFormat="1" applyFont="1" applyBorder="1" applyAlignment="1" applyProtection="1">
      <alignment horizontal="left"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" fontId="2" fillId="0" borderId="30" xfId="0" applyNumberFormat="1" applyFont="1" applyBorder="1" applyAlignment="1" applyProtection="1">
      <alignment horizontal="right" vertical="center"/>
    </xf>
    <xf numFmtId="165" fontId="2" fillId="0" borderId="3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left"/>
    </xf>
    <xf numFmtId="49" fontId="4" fillId="0" borderId="0" xfId="0" applyNumberFormat="1" applyFont="1" applyBorder="1" applyAlignment="1" applyProtection="1"/>
    <xf numFmtId="49" fontId="2" fillId="0" borderId="27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center" vertical="center"/>
    </xf>
    <xf numFmtId="4" fontId="7" fillId="0" borderId="30" xfId="0" applyNumberFormat="1" applyFont="1" applyBorder="1" applyAlignment="1" applyProtection="1">
      <alignment horizontal="right" vertical="center"/>
    </xf>
    <xf numFmtId="0" fontId="8" fillId="0" borderId="0" xfId="0" applyFont="1"/>
    <xf numFmtId="49" fontId="9" fillId="0" borderId="30" xfId="0" applyNumberFormat="1" applyFont="1" applyBorder="1" applyAlignment="1" applyProtection="1">
      <alignment horizontal="left" vertical="center" wrapText="1"/>
    </xf>
    <xf numFmtId="4" fontId="9" fillId="0" borderId="30" xfId="0" applyNumberFormat="1" applyFont="1" applyBorder="1" applyAlignment="1" applyProtection="1">
      <alignment horizontal="right" vertical="center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center" vertical="center"/>
    </xf>
    <xf numFmtId="49" fontId="5" fillId="0" borderId="32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left" wrapText="1"/>
    </xf>
    <xf numFmtId="0" fontId="4" fillId="0" borderId="5" xfId="0" applyFont="1" applyBorder="1" applyAlignment="1" applyProtection="1">
      <alignment horizontal="left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34" xfId="0" applyNumberFormat="1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49" fontId="2" fillId="0" borderId="35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33" xfId="0" applyNumberFormat="1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top"/>
    </xf>
    <xf numFmtId="0" fontId="8" fillId="0" borderId="0" xfId="0" applyFont="1" applyAlignment="1"/>
    <xf numFmtId="0" fontId="0" fillId="0" borderId="0" xfId="0" applyAlignment="1"/>
    <xf numFmtId="49" fontId="2" fillId="0" borderId="0" xfId="0" applyNumberFormat="1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 vertical="top"/>
    </xf>
    <xf numFmtId="49" fontId="2" fillId="0" borderId="13" xfId="0" applyNumberFormat="1" applyFont="1" applyBorder="1" applyAlignment="1" applyProtection="1">
      <alignment horizontal="center" vertical="top"/>
    </xf>
    <xf numFmtId="49" fontId="2" fillId="0" borderId="14" xfId="0" applyNumberFormat="1" applyFont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6"/>
  <sheetViews>
    <sheetView showGridLines="0" topLeftCell="A16" workbookViewId="0">
      <selection activeCell="F25" sqref="F25"/>
    </sheetView>
  </sheetViews>
  <sheetFormatPr defaultRowHeight="12.75" customHeight="1" x14ac:dyDescent="0.2"/>
  <cols>
    <col min="1" max="1" width="45.7109375" customWidth="1"/>
    <col min="2" max="2" width="4.5703125" customWidth="1"/>
    <col min="3" max="3" width="16" customWidth="1"/>
    <col min="4" max="4" width="22.7109375" customWidth="1"/>
    <col min="5" max="6" width="16.7109375" customWidth="1"/>
    <col min="7" max="8" width="10.5703125" customWidth="1"/>
    <col min="9" max="10" width="16.7109375" customWidth="1"/>
  </cols>
  <sheetData>
    <row r="1" spans="1:10" ht="16.899999999999999" customHeight="1" x14ac:dyDescent="0.25">
      <c r="A1" s="71" t="s">
        <v>0</v>
      </c>
      <c r="B1" s="71"/>
      <c r="C1" s="71"/>
      <c r="D1" s="71"/>
      <c r="E1" s="71"/>
      <c r="F1" s="71"/>
      <c r="G1" s="71"/>
      <c r="H1" s="71"/>
      <c r="I1" s="1"/>
      <c r="J1" s="1"/>
    </row>
    <row r="2" spans="1:10" ht="16.899999999999999" customHeight="1" x14ac:dyDescent="0.25">
      <c r="A2" s="71" t="s">
        <v>1</v>
      </c>
      <c r="B2" s="71"/>
      <c r="C2" s="71"/>
      <c r="D2" s="71"/>
      <c r="E2" s="71"/>
      <c r="F2" s="71"/>
      <c r="G2" s="71"/>
      <c r="H2" s="71"/>
      <c r="I2" s="2"/>
      <c r="J2" s="3"/>
    </row>
    <row r="3" spans="1:10" ht="16.899999999999999" customHeight="1" x14ac:dyDescent="0.25">
      <c r="A3" s="71" t="s">
        <v>2</v>
      </c>
      <c r="B3" s="71"/>
      <c r="C3" s="71"/>
      <c r="D3" s="71"/>
      <c r="E3" s="71"/>
      <c r="F3" s="71"/>
      <c r="G3" s="71"/>
      <c r="H3" s="71"/>
      <c r="I3" s="4"/>
      <c r="J3" s="5" t="s">
        <v>3</v>
      </c>
    </row>
    <row r="4" spans="1:10" ht="16.899999999999999" customHeight="1" x14ac:dyDescent="0.25">
      <c r="A4" s="71" t="s">
        <v>4</v>
      </c>
      <c r="B4" s="71"/>
      <c r="C4" s="71"/>
      <c r="D4" s="71"/>
      <c r="E4" s="71"/>
      <c r="F4" s="71"/>
      <c r="G4" s="71"/>
      <c r="H4" s="71"/>
      <c r="I4" s="6" t="s">
        <v>5</v>
      </c>
      <c r="J4" s="7" t="s">
        <v>6</v>
      </c>
    </row>
    <row r="5" spans="1:10" x14ac:dyDescent="0.2">
      <c r="A5" s="72" t="s">
        <v>343</v>
      </c>
      <c r="B5" s="72"/>
      <c r="C5" s="72"/>
      <c r="D5" s="72"/>
      <c r="E5" s="72"/>
      <c r="F5" s="72"/>
      <c r="G5" s="72"/>
      <c r="H5" s="72"/>
      <c r="I5" s="9" t="s">
        <v>7</v>
      </c>
      <c r="J5" s="10" t="s">
        <v>8</v>
      </c>
    </row>
    <row r="6" spans="1:10" ht="21" customHeight="1" x14ac:dyDescent="0.2">
      <c r="A6" s="80" t="s">
        <v>9</v>
      </c>
      <c r="B6" s="11"/>
      <c r="C6" s="11"/>
      <c r="D6" s="8"/>
      <c r="E6" s="8"/>
      <c r="F6" s="8"/>
      <c r="G6" s="8"/>
      <c r="H6" s="8"/>
      <c r="I6" s="9" t="s">
        <v>10</v>
      </c>
      <c r="J6" s="12" t="s">
        <v>21</v>
      </c>
    </row>
    <row r="7" spans="1:10" ht="40.5" customHeight="1" x14ac:dyDescent="0.2">
      <c r="A7" s="80"/>
      <c r="B7" s="81" t="s">
        <v>17</v>
      </c>
      <c r="C7" s="82"/>
      <c r="D7" s="82"/>
      <c r="E7" s="82"/>
      <c r="F7" s="82"/>
      <c r="G7" s="82"/>
      <c r="H7" s="82"/>
      <c r="I7" s="9" t="s">
        <v>11</v>
      </c>
      <c r="J7" s="12" t="s">
        <v>22</v>
      </c>
    </row>
    <row r="8" spans="1:10" x14ac:dyDescent="0.2">
      <c r="A8" s="9" t="s">
        <v>12</v>
      </c>
      <c r="B8" s="73" t="s">
        <v>18</v>
      </c>
      <c r="C8" s="73"/>
      <c r="D8" s="73"/>
      <c r="E8" s="73"/>
      <c r="F8" s="73"/>
      <c r="G8" s="73"/>
      <c r="H8" s="73"/>
      <c r="I8" s="9" t="s">
        <v>13</v>
      </c>
      <c r="J8" s="12" t="s">
        <v>23</v>
      </c>
    </row>
    <row r="9" spans="1:10" x14ac:dyDescent="0.2">
      <c r="A9" s="9" t="s">
        <v>19</v>
      </c>
      <c r="B9" s="9"/>
      <c r="C9" s="9"/>
      <c r="D9" s="9"/>
      <c r="E9" s="6"/>
      <c r="F9" s="6"/>
      <c r="G9" s="6"/>
      <c r="H9" s="6"/>
      <c r="I9" s="9"/>
      <c r="J9" s="13"/>
    </row>
    <row r="10" spans="1:10" x14ac:dyDescent="0.2">
      <c r="A10" s="9" t="s">
        <v>20</v>
      </c>
      <c r="B10" s="9"/>
      <c r="C10" s="14"/>
      <c r="D10" s="14"/>
      <c r="E10" s="6"/>
      <c r="F10" s="6"/>
      <c r="G10" s="6"/>
      <c r="H10" s="6"/>
      <c r="I10" s="9" t="s">
        <v>14</v>
      </c>
      <c r="J10" s="15" t="s">
        <v>15</v>
      </c>
    </row>
    <row r="11" spans="1:10" ht="16.899999999999999" customHeight="1" x14ac:dyDescent="0.25">
      <c r="A11" s="71" t="s">
        <v>16</v>
      </c>
      <c r="B11" s="71"/>
      <c r="C11" s="71"/>
      <c r="D11" s="71"/>
      <c r="E11" s="71"/>
      <c r="F11" s="71"/>
      <c r="G11" s="71"/>
      <c r="H11" s="71"/>
      <c r="I11" s="71"/>
      <c r="J11" s="16"/>
    </row>
    <row r="12" spans="1:10" ht="13.5" customHeight="1" x14ac:dyDescent="0.2">
      <c r="A12" s="74" t="s">
        <v>24</v>
      </c>
      <c r="B12" s="77" t="s">
        <v>25</v>
      </c>
      <c r="C12" s="65" t="s">
        <v>26</v>
      </c>
      <c r="D12" s="66"/>
      <c r="E12" s="64" t="s">
        <v>27</v>
      </c>
      <c r="F12" s="57" t="s">
        <v>28</v>
      </c>
      <c r="G12" s="58"/>
      <c r="H12" s="58"/>
      <c r="I12" s="59"/>
      <c r="J12" s="48" t="s">
        <v>29</v>
      </c>
    </row>
    <row r="13" spans="1:10" ht="9.9499999999999993" customHeight="1" x14ac:dyDescent="0.2">
      <c r="A13" s="75"/>
      <c r="B13" s="78"/>
      <c r="C13" s="67"/>
      <c r="D13" s="68"/>
      <c r="E13" s="62"/>
      <c r="F13" s="54" t="s">
        <v>30</v>
      </c>
      <c r="G13" s="54" t="s">
        <v>31</v>
      </c>
      <c r="H13" s="54" t="s">
        <v>32</v>
      </c>
      <c r="I13" s="51" t="s">
        <v>33</v>
      </c>
      <c r="J13" s="49"/>
    </row>
    <row r="14" spans="1:10" ht="9.9499999999999993" customHeight="1" x14ac:dyDescent="0.2">
      <c r="A14" s="75"/>
      <c r="B14" s="78"/>
      <c r="C14" s="67"/>
      <c r="D14" s="68"/>
      <c r="E14" s="62"/>
      <c r="F14" s="62"/>
      <c r="G14" s="55"/>
      <c r="H14" s="55"/>
      <c r="I14" s="52"/>
      <c r="J14" s="49"/>
    </row>
    <row r="15" spans="1:10" ht="9.9499999999999993" customHeight="1" x14ac:dyDescent="0.2">
      <c r="A15" s="75"/>
      <c r="B15" s="78"/>
      <c r="C15" s="67"/>
      <c r="D15" s="68"/>
      <c r="E15" s="62"/>
      <c r="F15" s="62"/>
      <c r="G15" s="55"/>
      <c r="H15" s="55"/>
      <c r="I15" s="52"/>
      <c r="J15" s="49"/>
    </row>
    <row r="16" spans="1:10" ht="9.9499999999999993" customHeight="1" x14ac:dyDescent="0.2">
      <c r="A16" s="75"/>
      <c r="B16" s="78"/>
      <c r="C16" s="67"/>
      <c r="D16" s="68"/>
      <c r="E16" s="62"/>
      <c r="F16" s="62"/>
      <c r="G16" s="55"/>
      <c r="H16" s="55"/>
      <c r="I16" s="52"/>
      <c r="J16" s="49"/>
    </row>
    <row r="17" spans="1:10" ht="9.9499999999999993" customHeight="1" x14ac:dyDescent="0.2">
      <c r="A17" s="75"/>
      <c r="B17" s="78"/>
      <c r="C17" s="67"/>
      <c r="D17" s="68"/>
      <c r="E17" s="62"/>
      <c r="F17" s="62"/>
      <c r="G17" s="55"/>
      <c r="H17" s="55"/>
      <c r="I17" s="52"/>
      <c r="J17" s="49"/>
    </row>
    <row r="18" spans="1:10" ht="19.5" customHeight="1" x14ac:dyDescent="0.2">
      <c r="A18" s="76"/>
      <c r="B18" s="79"/>
      <c r="C18" s="69"/>
      <c r="D18" s="70"/>
      <c r="E18" s="63"/>
      <c r="F18" s="63"/>
      <c r="G18" s="56"/>
      <c r="H18" s="56"/>
      <c r="I18" s="53"/>
      <c r="J18" s="50"/>
    </row>
    <row r="19" spans="1:10" ht="14.25" customHeight="1" x14ac:dyDescent="0.2">
      <c r="A19" s="17">
        <v>1</v>
      </c>
      <c r="B19" s="18">
        <v>2</v>
      </c>
      <c r="C19" s="60">
        <v>3</v>
      </c>
      <c r="D19" s="61"/>
      <c r="E19" s="20" t="s">
        <v>34</v>
      </c>
      <c r="F19" s="21" t="s">
        <v>35</v>
      </c>
      <c r="G19" s="20" t="s">
        <v>36</v>
      </c>
      <c r="H19" s="20" t="s">
        <v>37</v>
      </c>
      <c r="I19" s="20" t="s">
        <v>38</v>
      </c>
      <c r="J19" s="22" t="s">
        <v>39</v>
      </c>
    </row>
    <row r="20" spans="1:10" x14ac:dyDescent="0.2">
      <c r="A20" s="23" t="s">
        <v>40</v>
      </c>
      <c r="B20" s="24" t="s">
        <v>41</v>
      </c>
      <c r="C20" s="46" t="s">
        <v>43</v>
      </c>
      <c r="D20" s="47"/>
      <c r="E20" s="25">
        <v>11433600</v>
      </c>
      <c r="F20" s="25">
        <v>4769922.5999999996</v>
      </c>
      <c r="G20" s="25" t="s">
        <v>42</v>
      </c>
      <c r="H20" s="25" t="s">
        <v>42</v>
      </c>
      <c r="I20" s="25">
        <v>4769922.5999999996</v>
      </c>
      <c r="J20" s="25" t="s">
        <v>43</v>
      </c>
    </row>
    <row r="21" spans="1:10" x14ac:dyDescent="0.2">
      <c r="A21" s="26" t="s">
        <v>44</v>
      </c>
      <c r="B21" s="27"/>
      <c r="C21" s="44"/>
      <c r="D21" s="45"/>
      <c r="E21" s="28"/>
      <c r="F21" s="28"/>
      <c r="G21" s="28"/>
      <c r="H21" s="28"/>
      <c r="I21" s="28"/>
      <c r="J21" s="28"/>
    </row>
    <row r="22" spans="1:10" x14ac:dyDescent="0.2">
      <c r="A22" s="26" t="s">
        <v>46</v>
      </c>
      <c r="B22" s="27" t="s">
        <v>41</v>
      </c>
      <c r="C22" s="44" t="s">
        <v>47</v>
      </c>
      <c r="D22" s="45"/>
      <c r="E22" s="28">
        <f>E23+E33+E38+E52+E58+E62+E65</f>
        <v>3860500</v>
      </c>
      <c r="F22" s="28">
        <v>1261408.06</v>
      </c>
      <c r="G22" s="28" t="s">
        <v>42</v>
      </c>
      <c r="H22" s="28" t="s">
        <v>42</v>
      </c>
      <c r="I22" s="28">
        <v>1261408.06</v>
      </c>
      <c r="J22" s="28">
        <v>2265991.94</v>
      </c>
    </row>
    <row r="23" spans="1:10" x14ac:dyDescent="0.2">
      <c r="A23" s="26" t="s">
        <v>48</v>
      </c>
      <c r="B23" s="27" t="s">
        <v>41</v>
      </c>
      <c r="C23" s="44" t="s">
        <v>49</v>
      </c>
      <c r="D23" s="45"/>
      <c r="E23" s="28">
        <v>537700</v>
      </c>
      <c r="F23" s="28">
        <v>133363.72</v>
      </c>
      <c r="G23" s="28" t="s">
        <v>42</v>
      </c>
      <c r="H23" s="28" t="s">
        <v>42</v>
      </c>
      <c r="I23" s="28">
        <v>133363.72</v>
      </c>
      <c r="J23" s="28">
        <v>404336.28</v>
      </c>
    </row>
    <row r="24" spans="1:10" x14ac:dyDescent="0.2">
      <c r="A24" s="26" t="s">
        <v>50</v>
      </c>
      <c r="B24" s="27" t="s">
        <v>41</v>
      </c>
      <c r="C24" s="44" t="s">
        <v>51</v>
      </c>
      <c r="D24" s="45"/>
      <c r="E24" s="28">
        <v>537700</v>
      </c>
      <c r="F24" s="28" t="s">
        <v>42</v>
      </c>
      <c r="G24" s="28" t="s">
        <v>42</v>
      </c>
      <c r="H24" s="28" t="s">
        <v>42</v>
      </c>
      <c r="I24" s="28" t="s">
        <v>42</v>
      </c>
      <c r="J24" s="28">
        <v>537700</v>
      </c>
    </row>
    <row r="25" spans="1:10" ht="73.7" customHeight="1" x14ac:dyDescent="0.2">
      <c r="A25" s="29" t="s">
        <v>52</v>
      </c>
      <c r="B25" s="27" t="s">
        <v>41</v>
      </c>
      <c r="C25" s="44" t="s">
        <v>53</v>
      </c>
      <c r="D25" s="45"/>
      <c r="E25" s="28">
        <v>537700</v>
      </c>
      <c r="F25" s="28" t="s">
        <v>42</v>
      </c>
      <c r="G25" s="28" t="s">
        <v>42</v>
      </c>
      <c r="H25" s="28" t="s">
        <v>42</v>
      </c>
      <c r="I25" s="28" t="s">
        <v>42</v>
      </c>
      <c r="J25" s="28">
        <v>537700</v>
      </c>
    </row>
    <row r="26" spans="1:10" x14ac:dyDescent="0.2">
      <c r="A26" s="26" t="s">
        <v>50</v>
      </c>
      <c r="B26" s="27" t="s">
        <v>41</v>
      </c>
      <c r="C26" s="44" t="s">
        <v>54</v>
      </c>
      <c r="D26" s="45"/>
      <c r="E26" s="28" t="s">
        <v>42</v>
      </c>
      <c r="F26" s="28">
        <v>133363.72</v>
      </c>
      <c r="G26" s="28" t="s">
        <v>42</v>
      </c>
      <c r="H26" s="28" t="s">
        <v>42</v>
      </c>
      <c r="I26" s="28">
        <v>133363.72</v>
      </c>
      <c r="J26" s="28" t="s">
        <v>42</v>
      </c>
    </row>
    <row r="27" spans="1:10" ht="73.7" customHeight="1" x14ac:dyDescent="0.2">
      <c r="A27" s="29" t="s">
        <v>52</v>
      </c>
      <c r="B27" s="27" t="s">
        <v>41</v>
      </c>
      <c r="C27" s="44" t="s">
        <v>55</v>
      </c>
      <c r="D27" s="45"/>
      <c r="E27" s="28" t="s">
        <v>42</v>
      </c>
      <c r="F27" s="28">
        <v>132807.46</v>
      </c>
      <c r="G27" s="28" t="s">
        <v>42</v>
      </c>
      <c r="H27" s="28" t="s">
        <v>42</v>
      </c>
      <c r="I27" s="28">
        <v>132807.46</v>
      </c>
      <c r="J27" s="28" t="s">
        <v>42</v>
      </c>
    </row>
    <row r="28" spans="1:10" ht="110.65" customHeight="1" x14ac:dyDescent="0.2">
      <c r="A28" s="29" t="s">
        <v>56</v>
      </c>
      <c r="B28" s="27" t="s">
        <v>41</v>
      </c>
      <c r="C28" s="44" t="s">
        <v>57</v>
      </c>
      <c r="D28" s="45"/>
      <c r="E28" s="28" t="s">
        <v>42</v>
      </c>
      <c r="F28" s="28">
        <v>132521.16</v>
      </c>
      <c r="G28" s="28" t="s">
        <v>42</v>
      </c>
      <c r="H28" s="28" t="s">
        <v>42</v>
      </c>
      <c r="I28" s="28">
        <v>132521.16</v>
      </c>
      <c r="J28" s="28" t="s">
        <v>42</v>
      </c>
    </row>
    <row r="29" spans="1:10" ht="86.1" customHeight="1" x14ac:dyDescent="0.2">
      <c r="A29" s="29" t="s">
        <v>58</v>
      </c>
      <c r="B29" s="27" t="s">
        <v>41</v>
      </c>
      <c r="C29" s="44" t="s">
        <v>59</v>
      </c>
      <c r="D29" s="45"/>
      <c r="E29" s="28" t="s">
        <v>42</v>
      </c>
      <c r="F29" s="28">
        <v>131.52000000000001</v>
      </c>
      <c r="G29" s="28" t="s">
        <v>42</v>
      </c>
      <c r="H29" s="28" t="s">
        <v>42</v>
      </c>
      <c r="I29" s="28">
        <v>131.52000000000001</v>
      </c>
      <c r="J29" s="28" t="s">
        <v>42</v>
      </c>
    </row>
    <row r="30" spans="1:10" ht="110.65" customHeight="1" x14ac:dyDescent="0.2">
      <c r="A30" s="29" t="s">
        <v>60</v>
      </c>
      <c r="B30" s="27" t="s">
        <v>41</v>
      </c>
      <c r="C30" s="44" t="s">
        <v>61</v>
      </c>
      <c r="D30" s="45"/>
      <c r="E30" s="28" t="s">
        <v>42</v>
      </c>
      <c r="F30" s="28">
        <v>154.78</v>
      </c>
      <c r="G30" s="28" t="s">
        <v>42</v>
      </c>
      <c r="H30" s="28" t="s">
        <v>42</v>
      </c>
      <c r="I30" s="28">
        <v>154.78</v>
      </c>
      <c r="J30" s="28" t="s">
        <v>42</v>
      </c>
    </row>
    <row r="31" spans="1:10" ht="49.15" customHeight="1" x14ac:dyDescent="0.2">
      <c r="A31" s="26" t="s">
        <v>62</v>
      </c>
      <c r="B31" s="27" t="s">
        <v>41</v>
      </c>
      <c r="C31" s="44" t="s">
        <v>63</v>
      </c>
      <c r="D31" s="45"/>
      <c r="E31" s="28" t="s">
        <v>42</v>
      </c>
      <c r="F31" s="28">
        <v>556.26</v>
      </c>
      <c r="G31" s="28" t="s">
        <v>42</v>
      </c>
      <c r="H31" s="28" t="s">
        <v>42</v>
      </c>
      <c r="I31" s="28">
        <v>556.26</v>
      </c>
      <c r="J31" s="28" t="s">
        <v>42</v>
      </c>
    </row>
    <row r="32" spans="1:10" ht="73.7" customHeight="1" x14ac:dyDescent="0.2">
      <c r="A32" s="26" t="s">
        <v>64</v>
      </c>
      <c r="B32" s="27" t="s">
        <v>41</v>
      </c>
      <c r="C32" s="44" t="s">
        <v>65</v>
      </c>
      <c r="D32" s="45"/>
      <c r="E32" s="28" t="s">
        <v>42</v>
      </c>
      <c r="F32" s="28">
        <v>556.26</v>
      </c>
      <c r="G32" s="28" t="s">
        <v>42</v>
      </c>
      <c r="H32" s="28" t="s">
        <v>42</v>
      </c>
      <c r="I32" s="28">
        <v>556.26</v>
      </c>
      <c r="J32" s="28" t="s">
        <v>42</v>
      </c>
    </row>
    <row r="33" spans="1:10" x14ac:dyDescent="0.2">
      <c r="A33" s="26" t="s">
        <v>66</v>
      </c>
      <c r="B33" s="27" t="s">
        <v>41</v>
      </c>
      <c r="C33" s="44" t="s">
        <v>67</v>
      </c>
      <c r="D33" s="45"/>
      <c r="E33" s="28">
        <v>400000</v>
      </c>
      <c r="F33" s="28">
        <v>563466.04</v>
      </c>
      <c r="G33" s="28" t="s">
        <v>42</v>
      </c>
      <c r="H33" s="28" t="s">
        <v>42</v>
      </c>
      <c r="I33" s="28">
        <v>563466.04</v>
      </c>
      <c r="J33" s="28">
        <v>-163466.04</v>
      </c>
    </row>
    <row r="34" spans="1:10" x14ac:dyDescent="0.2">
      <c r="A34" s="26" t="s">
        <v>68</v>
      </c>
      <c r="B34" s="27" t="s">
        <v>41</v>
      </c>
      <c r="C34" s="44" t="s">
        <v>69</v>
      </c>
      <c r="D34" s="45"/>
      <c r="E34" s="28">
        <v>400000</v>
      </c>
      <c r="F34" s="28">
        <v>563466.04</v>
      </c>
      <c r="G34" s="28" t="s">
        <v>42</v>
      </c>
      <c r="H34" s="28" t="s">
        <v>42</v>
      </c>
      <c r="I34" s="28">
        <v>563466.04</v>
      </c>
      <c r="J34" s="28">
        <v>-163466.04</v>
      </c>
    </row>
    <row r="35" spans="1:10" x14ac:dyDescent="0.2">
      <c r="A35" s="26" t="s">
        <v>68</v>
      </c>
      <c r="B35" s="27" t="s">
        <v>41</v>
      </c>
      <c r="C35" s="44" t="s">
        <v>70</v>
      </c>
      <c r="D35" s="45"/>
      <c r="E35" s="28">
        <v>400000</v>
      </c>
      <c r="F35" s="28">
        <v>563466.04</v>
      </c>
      <c r="G35" s="28" t="s">
        <v>42</v>
      </c>
      <c r="H35" s="28" t="s">
        <v>42</v>
      </c>
      <c r="I35" s="28">
        <v>563466.04</v>
      </c>
      <c r="J35" s="28">
        <v>-163466.04</v>
      </c>
    </row>
    <row r="36" spans="1:10" ht="49.15" customHeight="1" x14ac:dyDescent="0.2">
      <c r="A36" s="26" t="s">
        <v>71</v>
      </c>
      <c r="B36" s="27" t="s">
        <v>41</v>
      </c>
      <c r="C36" s="44" t="s">
        <v>72</v>
      </c>
      <c r="D36" s="45"/>
      <c r="E36" s="28" t="s">
        <v>42</v>
      </c>
      <c r="F36" s="28">
        <v>563456.4</v>
      </c>
      <c r="G36" s="28" t="s">
        <v>42</v>
      </c>
      <c r="H36" s="28" t="s">
        <v>42</v>
      </c>
      <c r="I36" s="28">
        <v>563456.4</v>
      </c>
      <c r="J36" s="28" t="s">
        <v>42</v>
      </c>
    </row>
    <row r="37" spans="1:10" ht="24.6" customHeight="1" x14ac:dyDescent="0.2">
      <c r="A37" s="26" t="s">
        <v>73</v>
      </c>
      <c r="B37" s="27" t="s">
        <v>41</v>
      </c>
      <c r="C37" s="44" t="s">
        <v>74</v>
      </c>
      <c r="D37" s="45"/>
      <c r="E37" s="28" t="s">
        <v>42</v>
      </c>
      <c r="F37" s="28">
        <v>9.64</v>
      </c>
      <c r="G37" s="28" t="s">
        <v>42</v>
      </c>
      <c r="H37" s="28" t="s">
        <v>42</v>
      </c>
      <c r="I37" s="28">
        <v>9.64</v>
      </c>
      <c r="J37" s="28" t="s">
        <v>42</v>
      </c>
    </row>
    <row r="38" spans="1:10" x14ac:dyDescent="0.2">
      <c r="A38" s="26" t="s">
        <v>75</v>
      </c>
      <c r="B38" s="27" t="s">
        <v>41</v>
      </c>
      <c r="C38" s="44" t="s">
        <v>76</v>
      </c>
      <c r="D38" s="45"/>
      <c r="E38" s="28">
        <v>2424000</v>
      </c>
      <c r="F38" s="28">
        <v>562078.30000000005</v>
      </c>
      <c r="G38" s="28" t="s">
        <v>42</v>
      </c>
      <c r="H38" s="28" t="s">
        <v>42</v>
      </c>
      <c r="I38" s="28">
        <v>562078.30000000005</v>
      </c>
      <c r="J38" s="28">
        <v>1861921.7</v>
      </c>
    </row>
    <row r="39" spans="1:10" x14ac:dyDescent="0.2">
      <c r="A39" s="26" t="s">
        <v>77</v>
      </c>
      <c r="B39" s="27" t="s">
        <v>41</v>
      </c>
      <c r="C39" s="44" t="s">
        <v>78</v>
      </c>
      <c r="D39" s="45"/>
      <c r="E39" s="28">
        <v>88000</v>
      </c>
      <c r="F39" s="28">
        <v>2260.46</v>
      </c>
      <c r="G39" s="28" t="s">
        <v>42</v>
      </c>
      <c r="H39" s="28" t="s">
        <v>42</v>
      </c>
      <c r="I39" s="28">
        <v>2260.46</v>
      </c>
      <c r="J39" s="28">
        <v>85739.54</v>
      </c>
    </row>
    <row r="40" spans="1:10" ht="49.15" customHeight="1" x14ac:dyDescent="0.2">
      <c r="A40" s="26" t="s">
        <v>79</v>
      </c>
      <c r="B40" s="27" t="s">
        <v>41</v>
      </c>
      <c r="C40" s="44" t="s">
        <v>80</v>
      </c>
      <c r="D40" s="45"/>
      <c r="E40" s="28">
        <v>88000</v>
      </c>
      <c r="F40" s="28">
        <v>2260.46</v>
      </c>
      <c r="G40" s="28" t="s">
        <v>42</v>
      </c>
      <c r="H40" s="28" t="s">
        <v>42</v>
      </c>
      <c r="I40" s="28">
        <v>2260.46</v>
      </c>
      <c r="J40" s="28">
        <v>85739.54</v>
      </c>
    </row>
    <row r="41" spans="1:10" ht="73.7" customHeight="1" x14ac:dyDescent="0.2">
      <c r="A41" s="26" t="s">
        <v>81</v>
      </c>
      <c r="B41" s="27" t="s">
        <v>41</v>
      </c>
      <c r="C41" s="44" t="s">
        <v>82</v>
      </c>
      <c r="D41" s="45"/>
      <c r="E41" s="28" t="s">
        <v>42</v>
      </c>
      <c r="F41" s="28">
        <v>2176</v>
      </c>
      <c r="G41" s="28" t="s">
        <v>42</v>
      </c>
      <c r="H41" s="28" t="s">
        <v>42</v>
      </c>
      <c r="I41" s="28">
        <v>2176</v>
      </c>
      <c r="J41" s="28" t="s">
        <v>42</v>
      </c>
    </row>
    <row r="42" spans="1:10" ht="61.5" customHeight="1" x14ac:dyDescent="0.2">
      <c r="A42" s="26" t="s">
        <v>83</v>
      </c>
      <c r="B42" s="27" t="s">
        <v>41</v>
      </c>
      <c r="C42" s="44" t="s">
        <v>84</v>
      </c>
      <c r="D42" s="45"/>
      <c r="E42" s="28" t="s">
        <v>42</v>
      </c>
      <c r="F42" s="28">
        <v>84.46</v>
      </c>
      <c r="G42" s="28" t="s">
        <v>42</v>
      </c>
      <c r="H42" s="28" t="s">
        <v>42</v>
      </c>
      <c r="I42" s="28">
        <v>84.46</v>
      </c>
      <c r="J42" s="28" t="s">
        <v>42</v>
      </c>
    </row>
    <row r="43" spans="1:10" x14ac:dyDescent="0.2">
      <c r="A43" s="26" t="s">
        <v>85</v>
      </c>
      <c r="B43" s="27" t="s">
        <v>41</v>
      </c>
      <c r="C43" s="44" t="s">
        <v>86</v>
      </c>
      <c r="D43" s="45"/>
      <c r="E43" s="28">
        <v>2336000</v>
      </c>
      <c r="F43" s="28">
        <v>559817.84</v>
      </c>
      <c r="G43" s="28" t="s">
        <v>42</v>
      </c>
      <c r="H43" s="28" t="s">
        <v>42</v>
      </c>
      <c r="I43" s="28">
        <v>559817.84</v>
      </c>
      <c r="J43" s="28">
        <v>1776182.16</v>
      </c>
    </row>
    <row r="44" spans="1:10" x14ac:dyDescent="0.2">
      <c r="A44" s="26" t="s">
        <v>87</v>
      </c>
      <c r="B44" s="27" t="s">
        <v>41</v>
      </c>
      <c r="C44" s="44" t="s">
        <v>88</v>
      </c>
      <c r="D44" s="45"/>
      <c r="E44" s="28">
        <v>776900</v>
      </c>
      <c r="F44" s="28">
        <v>552413.96</v>
      </c>
      <c r="G44" s="28" t="s">
        <v>42</v>
      </c>
      <c r="H44" s="28" t="s">
        <v>42</v>
      </c>
      <c r="I44" s="28">
        <v>552413.96</v>
      </c>
      <c r="J44" s="28">
        <v>224486.04</v>
      </c>
    </row>
    <row r="45" spans="1:10" ht="61.5" customHeight="1" x14ac:dyDescent="0.2">
      <c r="A45" s="26" t="s">
        <v>89</v>
      </c>
      <c r="B45" s="27" t="s">
        <v>41</v>
      </c>
      <c r="C45" s="44" t="s">
        <v>90</v>
      </c>
      <c r="D45" s="45"/>
      <c r="E45" s="28">
        <v>776900</v>
      </c>
      <c r="F45" s="28">
        <v>552413.96</v>
      </c>
      <c r="G45" s="28" t="s">
        <v>42</v>
      </c>
      <c r="H45" s="28" t="s">
        <v>42</v>
      </c>
      <c r="I45" s="28">
        <v>552413.96</v>
      </c>
      <c r="J45" s="28">
        <v>224486.04</v>
      </c>
    </row>
    <row r="46" spans="1:10" ht="36.950000000000003" customHeight="1" x14ac:dyDescent="0.2">
      <c r="A46" s="26" t="s">
        <v>91</v>
      </c>
      <c r="B46" s="27" t="s">
        <v>41</v>
      </c>
      <c r="C46" s="44" t="s">
        <v>92</v>
      </c>
      <c r="D46" s="45"/>
      <c r="E46" s="28" t="s">
        <v>42</v>
      </c>
      <c r="F46" s="28">
        <v>552413.96</v>
      </c>
      <c r="G46" s="28" t="s">
        <v>42</v>
      </c>
      <c r="H46" s="28" t="s">
        <v>42</v>
      </c>
      <c r="I46" s="28">
        <v>552413.96</v>
      </c>
      <c r="J46" s="28" t="s">
        <v>42</v>
      </c>
    </row>
    <row r="47" spans="1:10" ht="61.5" customHeight="1" x14ac:dyDescent="0.2">
      <c r="A47" s="26" t="s">
        <v>89</v>
      </c>
      <c r="B47" s="27" t="s">
        <v>41</v>
      </c>
      <c r="C47" s="44" t="s">
        <v>93</v>
      </c>
      <c r="D47" s="45"/>
      <c r="E47" s="28" t="s">
        <v>42</v>
      </c>
      <c r="F47" s="28">
        <v>552413.96</v>
      </c>
      <c r="G47" s="28" t="s">
        <v>42</v>
      </c>
      <c r="H47" s="28" t="s">
        <v>42</v>
      </c>
      <c r="I47" s="28">
        <v>552413.96</v>
      </c>
      <c r="J47" s="28" t="s">
        <v>42</v>
      </c>
    </row>
    <row r="48" spans="1:10" x14ac:dyDescent="0.2">
      <c r="A48" s="26" t="s">
        <v>94</v>
      </c>
      <c r="B48" s="27" t="s">
        <v>41</v>
      </c>
      <c r="C48" s="44" t="s">
        <v>95</v>
      </c>
      <c r="D48" s="45"/>
      <c r="E48" s="28">
        <v>1559100</v>
      </c>
      <c r="F48" s="28">
        <v>7403.88</v>
      </c>
      <c r="G48" s="28" t="s">
        <v>42</v>
      </c>
      <c r="H48" s="28" t="s">
        <v>42</v>
      </c>
      <c r="I48" s="28">
        <v>7403.88</v>
      </c>
      <c r="J48" s="28">
        <v>1551696.12</v>
      </c>
    </row>
    <row r="49" spans="1:10" ht="36.950000000000003" customHeight="1" x14ac:dyDescent="0.2">
      <c r="A49" s="26" t="s">
        <v>96</v>
      </c>
      <c r="B49" s="27" t="s">
        <v>41</v>
      </c>
      <c r="C49" s="44" t="s">
        <v>97</v>
      </c>
      <c r="D49" s="45"/>
      <c r="E49" s="28">
        <v>1559100</v>
      </c>
      <c r="F49" s="28">
        <v>7403.88</v>
      </c>
      <c r="G49" s="28" t="s">
        <v>42</v>
      </c>
      <c r="H49" s="28" t="s">
        <v>42</v>
      </c>
      <c r="I49" s="28">
        <v>7403.88</v>
      </c>
      <c r="J49" s="28">
        <v>1551696.12</v>
      </c>
    </row>
    <row r="50" spans="1:10" ht="61.5" customHeight="1" x14ac:dyDescent="0.2">
      <c r="A50" s="26" t="s">
        <v>98</v>
      </c>
      <c r="B50" s="27" t="s">
        <v>41</v>
      </c>
      <c r="C50" s="44" t="s">
        <v>99</v>
      </c>
      <c r="D50" s="45"/>
      <c r="E50" s="28" t="s">
        <v>42</v>
      </c>
      <c r="F50" s="28">
        <v>7311</v>
      </c>
      <c r="G50" s="28" t="s">
        <v>42</v>
      </c>
      <c r="H50" s="28" t="s">
        <v>42</v>
      </c>
      <c r="I50" s="28">
        <v>7311</v>
      </c>
      <c r="J50" s="28" t="s">
        <v>42</v>
      </c>
    </row>
    <row r="51" spans="1:10" ht="49.15" customHeight="1" x14ac:dyDescent="0.2">
      <c r="A51" s="26" t="s">
        <v>100</v>
      </c>
      <c r="B51" s="27" t="s">
        <v>41</v>
      </c>
      <c r="C51" s="44" t="s">
        <v>101</v>
      </c>
      <c r="D51" s="45"/>
      <c r="E51" s="28" t="s">
        <v>42</v>
      </c>
      <c r="F51" s="28">
        <v>92.88</v>
      </c>
      <c r="G51" s="28" t="s">
        <v>42</v>
      </c>
      <c r="H51" s="28" t="s">
        <v>42</v>
      </c>
      <c r="I51" s="28">
        <v>92.88</v>
      </c>
      <c r="J51" s="28" t="s">
        <v>42</v>
      </c>
    </row>
    <row r="52" spans="1:10" x14ac:dyDescent="0.2">
      <c r="A52" s="26" t="s">
        <v>102</v>
      </c>
      <c r="B52" s="27" t="s">
        <v>41</v>
      </c>
      <c r="C52" s="44" t="s">
        <v>103</v>
      </c>
      <c r="D52" s="45"/>
      <c r="E52" s="28">
        <v>24000</v>
      </c>
      <c r="F52" s="28">
        <v>2500</v>
      </c>
      <c r="G52" s="28" t="s">
        <v>42</v>
      </c>
      <c r="H52" s="28" t="s">
        <v>42</v>
      </c>
      <c r="I52" s="28">
        <v>2500</v>
      </c>
      <c r="J52" s="28">
        <v>21500</v>
      </c>
    </row>
    <row r="53" spans="1:10" ht="49.15" customHeight="1" x14ac:dyDescent="0.2">
      <c r="A53" s="26" t="s">
        <v>104</v>
      </c>
      <c r="B53" s="27" t="s">
        <v>41</v>
      </c>
      <c r="C53" s="44" t="s">
        <v>105</v>
      </c>
      <c r="D53" s="45"/>
      <c r="E53" s="28">
        <v>24000</v>
      </c>
      <c r="F53" s="28">
        <v>2500</v>
      </c>
      <c r="G53" s="28" t="s">
        <v>42</v>
      </c>
      <c r="H53" s="28" t="s">
        <v>42</v>
      </c>
      <c r="I53" s="28">
        <v>2500</v>
      </c>
      <c r="J53" s="28">
        <v>21500</v>
      </c>
    </row>
    <row r="54" spans="1:10" ht="73.7" customHeight="1" x14ac:dyDescent="0.2">
      <c r="A54" s="26" t="s">
        <v>106</v>
      </c>
      <c r="B54" s="27" t="s">
        <v>41</v>
      </c>
      <c r="C54" s="44" t="s">
        <v>107</v>
      </c>
      <c r="D54" s="45"/>
      <c r="E54" s="28">
        <v>24000</v>
      </c>
      <c r="F54" s="28">
        <v>2500</v>
      </c>
      <c r="G54" s="28" t="s">
        <v>42</v>
      </c>
      <c r="H54" s="28" t="s">
        <v>42</v>
      </c>
      <c r="I54" s="28">
        <v>2500</v>
      </c>
      <c r="J54" s="28">
        <v>21500</v>
      </c>
    </row>
    <row r="55" spans="1:10" ht="49.15" customHeight="1" x14ac:dyDescent="0.2">
      <c r="A55" s="26" t="s">
        <v>104</v>
      </c>
      <c r="B55" s="27" t="s">
        <v>41</v>
      </c>
      <c r="C55" s="44" t="s">
        <v>108</v>
      </c>
      <c r="D55" s="45"/>
      <c r="E55" s="28" t="s">
        <v>42</v>
      </c>
      <c r="F55" s="28">
        <v>2500</v>
      </c>
      <c r="G55" s="28" t="s">
        <v>42</v>
      </c>
      <c r="H55" s="28" t="s">
        <v>42</v>
      </c>
      <c r="I55" s="28">
        <v>2500</v>
      </c>
      <c r="J55" s="28" t="s">
        <v>42</v>
      </c>
    </row>
    <row r="56" spans="1:10" ht="73.7" customHeight="1" x14ac:dyDescent="0.2">
      <c r="A56" s="26" t="s">
        <v>106</v>
      </c>
      <c r="B56" s="27" t="s">
        <v>41</v>
      </c>
      <c r="C56" s="44" t="s">
        <v>109</v>
      </c>
      <c r="D56" s="45"/>
      <c r="E56" s="28" t="s">
        <v>42</v>
      </c>
      <c r="F56" s="28">
        <v>2500</v>
      </c>
      <c r="G56" s="28" t="s">
        <v>42</v>
      </c>
      <c r="H56" s="28" t="s">
        <v>42</v>
      </c>
      <c r="I56" s="28">
        <v>2500</v>
      </c>
      <c r="J56" s="28" t="s">
        <v>42</v>
      </c>
    </row>
    <row r="57" spans="1:10" hidden="1" x14ac:dyDescent="0.2">
      <c r="A57" s="26" t="s">
        <v>130</v>
      </c>
      <c r="B57" s="27" t="s">
        <v>41</v>
      </c>
      <c r="C57" s="44" t="s">
        <v>131</v>
      </c>
      <c r="D57" s="45"/>
      <c r="E57" s="28" t="s">
        <v>42</v>
      </c>
      <c r="F57" s="28">
        <v>2300</v>
      </c>
      <c r="G57" s="28" t="s">
        <v>42</v>
      </c>
      <c r="H57" s="28" t="s">
        <v>42</v>
      </c>
      <c r="I57" s="28">
        <v>2300</v>
      </c>
      <c r="J57" s="28" t="s">
        <v>42</v>
      </c>
    </row>
    <row r="58" spans="1:10" ht="36.950000000000003" customHeight="1" x14ac:dyDescent="0.2">
      <c r="A58" s="26" t="s">
        <v>110</v>
      </c>
      <c r="B58" s="27" t="s">
        <v>41</v>
      </c>
      <c r="C58" s="44" t="s">
        <v>111</v>
      </c>
      <c r="D58" s="45"/>
      <c r="E58" s="28">
        <v>72700</v>
      </c>
      <c r="F58" s="28" t="s">
        <v>42</v>
      </c>
      <c r="G58" s="28" t="s">
        <v>42</v>
      </c>
      <c r="H58" s="28" t="s">
        <v>42</v>
      </c>
      <c r="I58" s="28" t="s">
        <v>42</v>
      </c>
      <c r="J58" s="28">
        <v>72700</v>
      </c>
    </row>
    <row r="59" spans="1:10" ht="86.1" customHeight="1" x14ac:dyDescent="0.2">
      <c r="A59" s="29" t="s">
        <v>112</v>
      </c>
      <c r="B59" s="27" t="s">
        <v>41</v>
      </c>
      <c r="C59" s="44" t="s">
        <v>113</v>
      </c>
      <c r="D59" s="45"/>
      <c r="E59" s="28">
        <v>72700</v>
      </c>
      <c r="F59" s="28" t="s">
        <v>42</v>
      </c>
      <c r="G59" s="28" t="s">
        <v>42</v>
      </c>
      <c r="H59" s="28" t="s">
        <v>42</v>
      </c>
      <c r="I59" s="28" t="s">
        <v>42</v>
      </c>
      <c r="J59" s="28">
        <v>72700</v>
      </c>
    </row>
    <row r="60" spans="1:10" ht="86.1" customHeight="1" x14ac:dyDescent="0.2">
      <c r="A60" s="29" t="s">
        <v>114</v>
      </c>
      <c r="B60" s="27" t="s">
        <v>41</v>
      </c>
      <c r="C60" s="44" t="s">
        <v>115</v>
      </c>
      <c r="D60" s="45"/>
      <c r="E60" s="28">
        <v>72700</v>
      </c>
      <c r="F60" s="28" t="s">
        <v>42</v>
      </c>
      <c r="G60" s="28" t="s">
        <v>42</v>
      </c>
      <c r="H60" s="28" t="s">
        <v>42</v>
      </c>
      <c r="I60" s="28" t="s">
        <v>42</v>
      </c>
      <c r="J60" s="28">
        <v>72700</v>
      </c>
    </row>
    <row r="61" spans="1:10" ht="73.7" customHeight="1" x14ac:dyDescent="0.2">
      <c r="A61" s="26" t="s">
        <v>116</v>
      </c>
      <c r="B61" s="27" t="s">
        <v>41</v>
      </c>
      <c r="C61" s="44" t="s">
        <v>117</v>
      </c>
      <c r="D61" s="45"/>
      <c r="E61" s="28">
        <v>72700</v>
      </c>
      <c r="F61" s="28" t="s">
        <v>42</v>
      </c>
      <c r="G61" s="28" t="s">
        <v>42</v>
      </c>
      <c r="H61" s="28" t="s">
        <v>42</v>
      </c>
      <c r="I61" s="28" t="s">
        <v>42</v>
      </c>
      <c r="J61" s="28">
        <v>72700</v>
      </c>
    </row>
    <row r="62" spans="1:10" x14ac:dyDescent="0.2">
      <c r="A62" s="26" t="s">
        <v>118</v>
      </c>
      <c r="B62" s="27" t="s">
        <v>41</v>
      </c>
      <c r="C62" s="44" t="s">
        <v>119</v>
      </c>
      <c r="D62" s="45"/>
      <c r="E62" s="28">
        <v>2100</v>
      </c>
      <c r="F62" s="28" t="s">
        <v>42</v>
      </c>
      <c r="G62" s="28" t="s">
        <v>42</v>
      </c>
      <c r="H62" s="28" t="s">
        <v>42</v>
      </c>
      <c r="I62" s="28" t="s">
        <v>42</v>
      </c>
      <c r="J62" s="28">
        <v>2100</v>
      </c>
    </row>
    <row r="63" spans="1:10" ht="36.950000000000003" customHeight="1" x14ac:dyDescent="0.2">
      <c r="A63" s="26" t="s">
        <v>120</v>
      </c>
      <c r="B63" s="27" t="s">
        <v>41</v>
      </c>
      <c r="C63" s="44" t="s">
        <v>121</v>
      </c>
      <c r="D63" s="45"/>
      <c r="E63" s="28">
        <v>2100</v>
      </c>
      <c r="F63" s="28" t="s">
        <v>42</v>
      </c>
      <c r="G63" s="28" t="s">
        <v>42</v>
      </c>
      <c r="H63" s="28" t="s">
        <v>42</v>
      </c>
      <c r="I63" s="28" t="s">
        <v>42</v>
      </c>
      <c r="J63" s="28">
        <v>2100</v>
      </c>
    </row>
    <row r="64" spans="1:10" ht="49.15" customHeight="1" x14ac:dyDescent="0.2">
      <c r="A64" s="26" t="s">
        <v>122</v>
      </c>
      <c r="B64" s="27" t="s">
        <v>41</v>
      </c>
      <c r="C64" s="44" t="s">
        <v>123</v>
      </c>
      <c r="D64" s="45"/>
      <c r="E64" s="28">
        <v>2100</v>
      </c>
      <c r="F64" s="28" t="s">
        <v>42</v>
      </c>
      <c r="G64" s="28" t="s">
        <v>42</v>
      </c>
      <c r="H64" s="28" t="s">
        <v>42</v>
      </c>
      <c r="I64" s="28" t="s">
        <v>42</v>
      </c>
      <c r="J64" s="28">
        <v>2100</v>
      </c>
    </row>
    <row r="65" spans="1:10" x14ac:dyDescent="0.2">
      <c r="A65" s="26" t="s">
        <v>124</v>
      </c>
      <c r="B65" s="27" t="s">
        <v>41</v>
      </c>
      <c r="C65" s="44" t="s">
        <v>125</v>
      </c>
      <c r="D65" s="45"/>
      <c r="E65" s="28">
        <v>400000</v>
      </c>
      <c r="F65" s="28" t="s">
        <v>42</v>
      </c>
      <c r="G65" s="28" t="s">
        <v>42</v>
      </c>
      <c r="H65" s="28" t="s">
        <v>42</v>
      </c>
      <c r="I65" s="28" t="s">
        <v>42</v>
      </c>
      <c r="J65" s="28">
        <v>400000</v>
      </c>
    </row>
    <row r="66" spans="1:10" x14ac:dyDescent="0.2">
      <c r="A66" s="26" t="s">
        <v>126</v>
      </c>
      <c r="B66" s="27" t="s">
        <v>41</v>
      </c>
      <c r="C66" s="44" t="s">
        <v>127</v>
      </c>
      <c r="D66" s="45"/>
      <c r="E66" s="28">
        <v>400000</v>
      </c>
      <c r="F66" s="28" t="s">
        <v>42</v>
      </c>
      <c r="G66" s="28" t="s">
        <v>42</v>
      </c>
      <c r="H66" s="28" t="s">
        <v>42</v>
      </c>
      <c r="I66" s="28" t="s">
        <v>42</v>
      </c>
      <c r="J66" s="28">
        <v>400000</v>
      </c>
    </row>
    <row r="67" spans="1:10" ht="24.6" customHeight="1" x14ac:dyDescent="0.2">
      <c r="A67" s="26" t="s">
        <v>128</v>
      </c>
      <c r="B67" s="27" t="s">
        <v>41</v>
      </c>
      <c r="C67" s="44" t="s">
        <v>129</v>
      </c>
      <c r="D67" s="45"/>
      <c r="E67" s="28">
        <v>400000</v>
      </c>
      <c r="F67" s="28" t="s">
        <v>42</v>
      </c>
      <c r="G67" s="28" t="s">
        <v>42</v>
      </c>
      <c r="H67" s="28" t="s">
        <v>42</v>
      </c>
      <c r="I67" s="28" t="s">
        <v>42</v>
      </c>
      <c r="J67" s="28">
        <v>400000</v>
      </c>
    </row>
    <row r="68" spans="1:10" hidden="1" x14ac:dyDescent="0.2">
      <c r="A68" s="26" t="s">
        <v>130</v>
      </c>
      <c r="B68" s="27" t="s">
        <v>41</v>
      </c>
      <c r="C68" s="44" t="s">
        <v>131</v>
      </c>
      <c r="D68" s="45"/>
      <c r="E68" s="28" t="s">
        <v>42</v>
      </c>
      <c r="F68" s="28">
        <v>2300</v>
      </c>
      <c r="G68" s="28" t="s">
        <v>42</v>
      </c>
      <c r="H68" s="28" t="s">
        <v>42</v>
      </c>
      <c r="I68" s="28">
        <v>2300</v>
      </c>
      <c r="J68" s="28" t="s">
        <v>42</v>
      </c>
    </row>
    <row r="69" spans="1:10" x14ac:dyDescent="0.2">
      <c r="A69" s="26" t="s">
        <v>132</v>
      </c>
      <c r="B69" s="27" t="s">
        <v>41</v>
      </c>
      <c r="C69" s="44" t="s">
        <v>133</v>
      </c>
      <c r="D69" s="45"/>
      <c r="E69" s="28">
        <v>7573100</v>
      </c>
      <c r="F69" s="28">
        <v>3508514.54</v>
      </c>
      <c r="G69" s="28" t="s">
        <v>42</v>
      </c>
      <c r="H69" s="28" t="s">
        <v>42</v>
      </c>
      <c r="I69" s="28">
        <v>3508514.54</v>
      </c>
      <c r="J69" s="28">
        <v>4064585.46</v>
      </c>
    </row>
    <row r="70" spans="1:10" ht="36.950000000000003" customHeight="1" x14ac:dyDescent="0.2">
      <c r="A70" s="26" t="s">
        <v>134</v>
      </c>
      <c r="B70" s="27" t="s">
        <v>41</v>
      </c>
      <c r="C70" s="44" t="s">
        <v>135</v>
      </c>
      <c r="D70" s="45"/>
      <c r="E70" s="28">
        <v>7573100</v>
      </c>
      <c r="F70" s="28">
        <v>3508514.54</v>
      </c>
      <c r="G70" s="28" t="s">
        <v>42</v>
      </c>
      <c r="H70" s="28" t="s">
        <v>42</v>
      </c>
      <c r="I70" s="28">
        <v>3508514.54</v>
      </c>
      <c r="J70" s="28">
        <v>4064585.46</v>
      </c>
    </row>
    <row r="71" spans="1:10" ht="24.6" customHeight="1" x14ac:dyDescent="0.2">
      <c r="A71" s="26" t="s">
        <v>136</v>
      </c>
      <c r="B71" s="27" t="s">
        <v>41</v>
      </c>
      <c r="C71" s="44" t="s">
        <v>137</v>
      </c>
      <c r="D71" s="45"/>
      <c r="E71" s="28">
        <v>4699100</v>
      </c>
      <c r="F71" s="28">
        <v>2997500</v>
      </c>
      <c r="G71" s="28" t="s">
        <v>42</v>
      </c>
      <c r="H71" s="28" t="s">
        <v>42</v>
      </c>
      <c r="I71" s="28">
        <v>2997500</v>
      </c>
      <c r="J71" s="28">
        <v>1701600</v>
      </c>
    </row>
    <row r="72" spans="1:10" ht="24.6" customHeight="1" x14ac:dyDescent="0.2">
      <c r="A72" s="26" t="s">
        <v>138</v>
      </c>
      <c r="B72" s="27" t="s">
        <v>41</v>
      </c>
      <c r="C72" s="44" t="s">
        <v>139</v>
      </c>
      <c r="D72" s="45"/>
      <c r="E72" s="28">
        <v>4699100</v>
      </c>
      <c r="F72" s="28">
        <v>2997500</v>
      </c>
      <c r="G72" s="28" t="s">
        <v>42</v>
      </c>
      <c r="H72" s="28" t="s">
        <v>42</v>
      </c>
      <c r="I72" s="28">
        <v>2997500</v>
      </c>
      <c r="J72" s="28">
        <v>1701600</v>
      </c>
    </row>
    <row r="73" spans="1:10" ht="36.950000000000003" customHeight="1" x14ac:dyDescent="0.2">
      <c r="A73" s="26" t="s">
        <v>140</v>
      </c>
      <c r="B73" s="27" t="s">
        <v>41</v>
      </c>
      <c r="C73" s="44" t="s">
        <v>141</v>
      </c>
      <c r="D73" s="45"/>
      <c r="E73" s="28">
        <v>4699100</v>
      </c>
      <c r="F73" s="28">
        <v>2997500</v>
      </c>
      <c r="G73" s="28" t="s">
        <v>42</v>
      </c>
      <c r="H73" s="28" t="s">
        <v>42</v>
      </c>
      <c r="I73" s="28">
        <v>2997500</v>
      </c>
      <c r="J73" s="28">
        <v>1701600</v>
      </c>
    </row>
    <row r="74" spans="1:10" ht="24.6" customHeight="1" x14ac:dyDescent="0.2">
      <c r="A74" s="26" t="s">
        <v>142</v>
      </c>
      <c r="B74" s="27" t="s">
        <v>41</v>
      </c>
      <c r="C74" s="44" t="s">
        <v>143</v>
      </c>
      <c r="D74" s="45"/>
      <c r="E74" s="28">
        <v>332000</v>
      </c>
      <c r="F74" s="28" t="s">
        <v>42</v>
      </c>
      <c r="G74" s="28" t="s">
        <v>42</v>
      </c>
      <c r="H74" s="28" t="s">
        <v>42</v>
      </c>
      <c r="I74" s="28" t="s">
        <v>42</v>
      </c>
      <c r="J74" s="28">
        <v>332000</v>
      </c>
    </row>
    <row r="75" spans="1:10" x14ac:dyDescent="0.2">
      <c r="A75" s="26" t="s">
        <v>144</v>
      </c>
      <c r="B75" s="27" t="s">
        <v>41</v>
      </c>
      <c r="C75" s="44" t="s">
        <v>145</v>
      </c>
      <c r="D75" s="45"/>
      <c r="E75" s="28">
        <v>332000</v>
      </c>
      <c r="F75" s="28" t="s">
        <v>42</v>
      </c>
      <c r="G75" s="28" t="s">
        <v>42</v>
      </c>
      <c r="H75" s="28" t="s">
        <v>42</v>
      </c>
      <c r="I75" s="28" t="s">
        <v>42</v>
      </c>
      <c r="J75" s="28">
        <v>332000</v>
      </c>
    </row>
    <row r="76" spans="1:10" x14ac:dyDescent="0.2">
      <c r="A76" s="26" t="s">
        <v>146</v>
      </c>
      <c r="B76" s="27" t="s">
        <v>41</v>
      </c>
      <c r="C76" s="44" t="s">
        <v>147</v>
      </c>
      <c r="D76" s="45"/>
      <c r="E76" s="28">
        <v>332000</v>
      </c>
      <c r="F76" s="28" t="s">
        <v>42</v>
      </c>
      <c r="G76" s="28" t="s">
        <v>42</v>
      </c>
      <c r="H76" s="28" t="s">
        <v>42</v>
      </c>
      <c r="I76" s="28" t="s">
        <v>42</v>
      </c>
      <c r="J76" s="28">
        <v>332000</v>
      </c>
    </row>
    <row r="77" spans="1:10" ht="24.6" customHeight="1" x14ac:dyDescent="0.2">
      <c r="A77" s="26" t="s">
        <v>148</v>
      </c>
      <c r="B77" s="27" t="s">
        <v>41</v>
      </c>
      <c r="C77" s="44" t="s">
        <v>149</v>
      </c>
      <c r="D77" s="45"/>
      <c r="E77" s="28">
        <v>240400</v>
      </c>
      <c r="F77" s="28">
        <v>67820.539999999994</v>
      </c>
      <c r="G77" s="28" t="s">
        <v>42</v>
      </c>
      <c r="H77" s="28" t="s">
        <v>42</v>
      </c>
      <c r="I77" s="28">
        <v>67820.539999999994</v>
      </c>
      <c r="J77" s="28">
        <v>172579.46</v>
      </c>
    </row>
    <row r="78" spans="1:10" ht="36.950000000000003" customHeight="1" x14ac:dyDescent="0.2">
      <c r="A78" s="26" t="s">
        <v>150</v>
      </c>
      <c r="B78" s="27" t="s">
        <v>41</v>
      </c>
      <c r="C78" s="44" t="s">
        <v>151</v>
      </c>
      <c r="D78" s="45"/>
      <c r="E78" s="28">
        <v>200</v>
      </c>
      <c r="F78" s="28">
        <v>200</v>
      </c>
      <c r="G78" s="28" t="s">
        <v>42</v>
      </c>
      <c r="H78" s="28" t="s">
        <v>42</v>
      </c>
      <c r="I78" s="28">
        <v>200</v>
      </c>
      <c r="J78" s="28" t="s">
        <v>42</v>
      </c>
    </row>
    <row r="79" spans="1:10" ht="36.950000000000003" customHeight="1" x14ac:dyDescent="0.2">
      <c r="A79" s="26" t="s">
        <v>152</v>
      </c>
      <c r="B79" s="27" t="s">
        <v>41</v>
      </c>
      <c r="C79" s="44" t="s">
        <v>153</v>
      </c>
      <c r="D79" s="45"/>
      <c r="E79" s="28">
        <v>200</v>
      </c>
      <c r="F79" s="28">
        <v>200</v>
      </c>
      <c r="G79" s="28" t="s">
        <v>42</v>
      </c>
      <c r="H79" s="28" t="s">
        <v>42</v>
      </c>
      <c r="I79" s="28">
        <v>200</v>
      </c>
      <c r="J79" s="28" t="s">
        <v>42</v>
      </c>
    </row>
    <row r="80" spans="1:10" ht="36.950000000000003" customHeight="1" x14ac:dyDescent="0.2">
      <c r="A80" s="26" t="s">
        <v>154</v>
      </c>
      <c r="B80" s="27" t="s">
        <v>41</v>
      </c>
      <c r="C80" s="44" t="s">
        <v>155</v>
      </c>
      <c r="D80" s="45"/>
      <c r="E80" s="28">
        <v>240200</v>
      </c>
      <c r="F80" s="28">
        <v>67620.539999999994</v>
      </c>
      <c r="G80" s="28" t="s">
        <v>42</v>
      </c>
      <c r="H80" s="28" t="s">
        <v>42</v>
      </c>
      <c r="I80" s="28">
        <v>67620.539999999994</v>
      </c>
      <c r="J80" s="28">
        <v>172579.46</v>
      </c>
    </row>
    <row r="81" spans="1:10" ht="49.15" customHeight="1" x14ac:dyDescent="0.2">
      <c r="A81" s="26" t="s">
        <v>156</v>
      </c>
      <c r="B81" s="27" t="s">
        <v>41</v>
      </c>
      <c r="C81" s="44" t="s">
        <v>157</v>
      </c>
      <c r="D81" s="45"/>
      <c r="E81" s="28">
        <v>240200</v>
      </c>
      <c r="F81" s="28">
        <v>67620.539999999994</v>
      </c>
      <c r="G81" s="28" t="s">
        <v>42</v>
      </c>
      <c r="H81" s="28" t="s">
        <v>42</v>
      </c>
      <c r="I81" s="28">
        <v>67620.539999999994</v>
      </c>
      <c r="J81" s="28">
        <v>172579.46</v>
      </c>
    </row>
    <row r="82" spans="1:10" x14ac:dyDescent="0.2">
      <c r="A82" s="26" t="s">
        <v>158</v>
      </c>
      <c r="B82" s="27" t="s">
        <v>41</v>
      </c>
      <c r="C82" s="44" t="s">
        <v>159</v>
      </c>
      <c r="D82" s="45"/>
      <c r="E82" s="28">
        <v>2301600</v>
      </c>
      <c r="F82" s="28">
        <v>443194</v>
      </c>
      <c r="G82" s="28" t="s">
        <v>42</v>
      </c>
      <c r="H82" s="28" t="s">
        <v>42</v>
      </c>
      <c r="I82" s="28">
        <v>443194</v>
      </c>
      <c r="J82" s="28">
        <v>1858406</v>
      </c>
    </row>
    <row r="83" spans="1:10" ht="61.5" customHeight="1" x14ac:dyDescent="0.2">
      <c r="A83" s="26" t="s">
        <v>160</v>
      </c>
      <c r="B83" s="27" t="s">
        <v>41</v>
      </c>
      <c r="C83" s="44" t="s">
        <v>161</v>
      </c>
      <c r="D83" s="45"/>
      <c r="E83" s="28">
        <v>1964900</v>
      </c>
      <c r="F83" s="28">
        <v>109994</v>
      </c>
      <c r="G83" s="28" t="s">
        <v>42</v>
      </c>
      <c r="H83" s="28" t="s">
        <v>42</v>
      </c>
      <c r="I83" s="28">
        <v>109994</v>
      </c>
      <c r="J83" s="28">
        <v>1854906</v>
      </c>
    </row>
    <row r="84" spans="1:10" ht="73.7" customHeight="1" x14ac:dyDescent="0.2">
      <c r="A84" s="26" t="s">
        <v>162</v>
      </c>
      <c r="B84" s="27" t="s">
        <v>41</v>
      </c>
      <c r="C84" s="44" t="s">
        <v>163</v>
      </c>
      <c r="D84" s="45"/>
      <c r="E84" s="28">
        <v>1964900</v>
      </c>
      <c r="F84" s="28">
        <v>109994</v>
      </c>
      <c r="G84" s="28" t="s">
        <v>42</v>
      </c>
      <c r="H84" s="28" t="s">
        <v>42</v>
      </c>
      <c r="I84" s="28">
        <v>109994</v>
      </c>
      <c r="J84" s="28">
        <v>1854906</v>
      </c>
    </row>
    <row r="85" spans="1:10" ht="24.6" customHeight="1" x14ac:dyDescent="0.2">
      <c r="A85" s="26" t="s">
        <v>164</v>
      </c>
      <c r="B85" s="27" t="s">
        <v>41</v>
      </c>
      <c r="C85" s="44" t="s">
        <v>165</v>
      </c>
      <c r="D85" s="45"/>
      <c r="E85" s="28">
        <v>336700</v>
      </c>
      <c r="F85" s="28">
        <v>333200</v>
      </c>
      <c r="G85" s="28" t="s">
        <v>42</v>
      </c>
      <c r="H85" s="28" t="s">
        <v>42</v>
      </c>
      <c r="I85" s="28">
        <v>333200</v>
      </c>
      <c r="J85" s="28">
        <v>3500</v>
      </c>
    </row>
    <row r="86" spans="1:10" ht="24.6" customHeight="1" x14ac:dyDescent="0.2">
      <c r="A86" s="26" t="s">
        <v>166</v>
      </c>
      <c r="B86" s="27" t="s">
        <v>41</v>
      </c>
      <c r="C86" s="44" t="s">
        <v>167</v>
      </c>
      <c r="D86" s="45"/>
      <c r="E86" s="28">
        <v>336700</v>
      </c>
      <c r="F86" s="28">
        <v>333200</v>
      </c>
      <c r="G86" s="28" t="s">
        <v>42</v>
      </c>
      <c r="H86" s="28" t="s">
        <v>42</v>
      </c>
      <c r="I86" s="28">
        <v>333200</v>
      </c>
      <c r="J86" s="28">
        <v>3500</v>
      </c>
    </row>
  </sheetData>
  <mergeCells count="87">
    <mergeCell ref="C19:D19"/>
    <mergeCell ref="F13:F18"/>
    <mergeCell ref="E12:E18"/>
    <mergeCell ref="C12:D18"/>
    <mergeCell ref="A1:H1"/>
    <mergeCell ref="A2:H2"/>
    <mergeCell ref="A3:H3"/>
    <mergeCell ref="A4:H4"/>
    <mergeCell ref="A5:H5"/>
    <mergeCell ref="B8:H8"/>
    <mergeCell ref="A12:A18"/>
    <mergeCell ref="B12:B18"/>
    <mergeCell ref="A11:I11"/>
    <mergeCell ref="A6:A7"/>
    <mergeCell ref="B7:H7"/>
    <mergeCell ref="J12:J18"/>
    <mergeCell ref="I13:I18"/>
    <mergeCell ref="H13:H18"/>
    <mergeCell ref="G13:G18"/>
    <mergeCell ref="F12:I12"/>
    <mergeCell ref="C31:D31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43:D43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53:D5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66:D66"/>
    <mergeCell ref="C54:D54"/>
    <mergeCell ref="C55:D55"/>
    <mergeCell ref="C56:D56"/>
    <mergeCell ref="C58:D58"/>
    <mergeCell ref="C59:D59"/>
    <mergeCell ref="C60:D60"/>
    <mergeCell ref="C57:D57"/>
    <mergeCell ref="C61:D61"/>
    <mergeCell ref="C62:D62"/>
    <mergeCell ref="C63:D63"/>
    <mergeCell ref="C64:D64"/>
    <mergeCell ref="C65:D65"/>
    <mergeCell ref="C78:D78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85:D85"/>
    <mergeCell ref="C86:D86"/>
    <mergeCell ref="C79:D79"/>
    <mergeCell ref="C80:D80"/>
    <mergeCell ref="C81:D81"/>
    <mergeCell ref="C82:D82"/>
    <mergeCell ref="C83:D83"/>
    <mergeCell ref="C84:D84"/>
  </mergeCells>
  <conditionalFormatting sqref="I23:J23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80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96"/>
  <sheetViews>
    <sheetView showGridLines="0" tabSelected="1" topLeftCell="A7" workbookViewId="0">
      <selection activeCell="C44" sqref="C44:D44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17.7109375" customWidth="1"/>
    <col min="4" max="4" width="20.7109375" customWidth="1"/>
    <col min="5" max="7" width="16.7109375" customWidth="1"/>
    <col min="8" max="9" width="10.140625" customWidth="1"/>
    <col min="10" max="12" width="16.85546875" customWidth="1"/>
  </cols>
  <sheetData>
    <row r="2" spans="1:12" ht="15" customHeight="1" x14ac:dyDescent="0.25">
      <c r="B2" s="16"/>
      <c r="C2" s="9"/>
      <c r="D2" s="9"/>
      <c r="E2" s="16" t="s">
        <v>168</v>
      </c>
      <c r="F2" s="6"/>
      <c r="G2" s="6"/>
      <c r="H2" s="6"/>
      <c r="I2" s="6"/>
      <c r="J2" s="6"/>
      <c r="K2" s="6" t="s">
        <v>169</v>
      </c>
      <c r="L2" s="30"/>
    </row>
    <row r="3" spans="1:12" ht="13.5" customHeight="1" x14ac:dyDescent="0.2">
      <c r="A3" s="31"/>
      <c r="B3" s="31"/>
      <c r="C3" s="3"/>
      <c r="D3" s="3"/>
      <c r="E3" s="32"/>
      <c r="F3" s="32"/>
      <c r="G3" s="32"/>
      <c r="H3" s="32"/>
      <c r="I3" s="32"/>
      <c r="J3" s="32"/>
      <c r="K3" s="32"/>
      <c r="L3" s="3"/>
    </row>
    <row r="4" spans="1:12" ht="12.75" customHeight="1" x14ac:dyDescent="0.2">
      <c r="A4" s="88" t="s">
        <v>24</v>
      </c>
      <c r="B4" s="77" t="s">
        <v>25</v>
      </c>
      <c r="C4" s="65" t="s">
        <v>170</v>
      </c>
      <c r="D4" s="66"/>
      <c r="E4" s="64" t="s">
        <v>27</v>
      </c>
      <c r="F4" s="64" t="s">
        <v>171</v>
      </c>
      <c r="G4" s="84" t="s">
        <v>28</v>
      </c>
      <c r="H4" s="91"/>
      <c r="I4" s="91"/>
      <c r="J4" s="92"/>
      <c r="K4" s="84" t="s">
        <v>172</v>
      </c>
      <c r="L4" s="85"/>
    </row>
    <row r="5" spans="1:12" ht="12.75" customHeight="1" x14ac:dyDescent="0.2">
      <c r="A5" s="89"/>
      <c r="B5" s="78"/>
      <c r="C5" s="67"/>
      <c r="D5" s="68"/>
      <c r="E5" s="62"/>
      <c r="F5" s="62"/>
      <c r="G5" s="86"/>
      <c r="H5" s="93"/>
      <c r="I5" s="93"/>
      <c r="J5" s="94"/>
      <c r="K5" s="86"/>
      <c r="L5" s="87"/>
    </row>
    <row r="6" spans="1:12" ht="12.75" customHeight="1" x14ac:dyDescent="0.2">
      <c r="A6" s="89"/>
      <c r="B6" s="78"/>
      <c r="C6" s="67"/>
      <c r="D6" s="68"/>
      <c r="E6" s="62"/>
      <c r="F6" s="62"/>
      <c r="G6" s="54" t="s">
        <v>30</v>
      </c>
      <c r="H6" s="54" t="s">
        <v>31</v>
      </c>
      <c r="I6" s="54" t="s">
        <v>32</v>
      </c>
      <c r="J6" s="51" t="s">
        <v>33</v>
      </c>
      <c r="K6" s="54" t="s">
        <v>173</v>
      </c>
      <c r="L6" s="83" t="s">
        <v>174</v>
      </c>
    </row>
    <row r="7" spans="1:12" ht="12.75" customHeight="1" x14ac:dyDescent="0.2">
      <c r="A7" s="89"/>
      <c r="B7" s="78"/>
      <c r="C7" s="67"/>
      <c r="D7" s="68"/>
      <c r="E7" s="62"/>
      <c r="F7" s="62"/>
      <c r="G7" s="62"/>
      <c r="H7" s="55"/>
      <c r="I7" s="55"/>
      <c r="J7" s="52"/>
      <c r="K7" s="62"/>
      <c r="L7" s="49"/>
    </row>
    <row r="8" spans="1:12" ht="12.75" customHeight="1" x14ac:dyDescent="0.2">
      <c r="A8" s="89"/>
      <c r="B8" s="78"/>
      <c r="C8" s="67"/>
      <c r="D8" s="68"/>
      <c r="E8" s="62"/>
      <c r="F8" s="62"/>
      <c r="G8" s="62"/>
      <c r="H8" s="55"/>
      <c r="I8" s="55"/>
      <c r="J8" s="52"/>
      <c r="K8" s="62"/>
      <c r="L8" s="49"/>
    </row>
    <row r="9" spans="1:12" ht="12.75" customHeight="1" x14ac:dyDescent="0.2">
      <c r="A9" s="89"/>
      <c r="B9" s="78"/>
      <c r="C9" s="67"/>
      <c r="D9" s="68"/>
      <c r="E9" s="62"/>
      <c r="F9" s="62"/>
      <c r="G9" s="62"/>
      <c r="H9" s="55"/>
      <c r="I9" s="55"/>
      <c r="J9" s="52"/>
      <c r="K9" s="62"/>
      <c r="L9" s="49"/>
    </row>
    <row r="10" spans="1:12" ht="12.75" customHeight="1" x14ac:dyDescent="0.2">
      <c r="A10" s="89"/>
      <c r="B10" s="78"/>
      <c r="C10" s="67"/>
      <c r="D10" s="68"/>
      <c r="E10" s="62"/>
      <c r="F10" s="62"/>
      <c r="G10" s="62"/>
      <c r="H10" s="55"/>
      <c r="I10" s="55"/>
      <c r="J10" s="52"/>
      <c r="K10" s="62"/>
      <c r="L10" s="49"/>
    </row>
    <row r="11" spans="1:12" ht="12.75" customHeight="1" x14ac:dyDescent="0.2">
      <c r="A11" s="90"/>
      <c r="B11" s="79"/>
      <c r="C11" s="69"/>
      <c r="D11" s="70"/>
      <c r="E11" s="63"/>
      <c r="F11" s="63"/>
      <c r="G11" s="63"/>
      <c r="H11" s="56"/>
      <c r="I11" s="56"/>
      <c r="J11" s="53"/>
      <c r="K11" s="63"/>
      <c r="L11" s="50"/>
    </row>
    <row r="12" spans="1:12" ht="13.5" customHeight="1" x14ac:dyDescent="0.2">
      <c r="A12" s="17">
        <v>1</v>
      </c>
      <c r="B12" s="18">
        <v>2</v>
      </c>
      <c r="C12" s="60">
        <v>3</v>
      </c>
      <c r="D12" s="61"/>
      <c r="E12" s="20" t="s">
        <v>34</v>
      </c>
      <c r="F12" s="21" t="s">
        <v>35</v>
      </c>
      <c r="G12" s="21" t="s">
        <v>36</v>
      </c>
      <c r="H12" s="20" t="s">
        <v>37</v>
      </c>
      <c r="I12" s="20" t="s">
        <v>38</v>
      </c>
      <c r="J12" s="20" t="s">
        <v>39</v>
      </c>
      <c r="K12" s="33" t="s">
        <v>175</v>
      </c>
      <c r="L12" s="22" t="s">
        <v>176</v>
      </c>
    </row>
    <row r="13" spans="1:12" x14ac:dyDescent="0.2">
      <c r="A13" s="23" t="s">
        <v>177</v>
      </c>
      <c r="B13" s="24" t="s">
        <v>178</v>
      </c>
      <c r="C13" s="46" t="s">
        <v>43</v>
      </c>
      <c r="D13" s="47"/>
      <c r="E13" s="25">
        <v>12308500</v>
      </c>
      <c r="F13" s="25">
        <v>12308500</v>
      </c>
      <c r="G13" s="25">
        <v>3092847.6</v>
      </c>
      <c r="H13" s="25" t="s">
        <v>42</v>
      </c>
      <c r="I13" s="25" t="s">
        <v>42</v>
      </c>
      <c r="J13" s="25">
        <f>IF(IF(G13="-",0,G13)+IF(H13="-",0,H13)+IF(I13="-",0,I13)=0,"-",IF(G13="-",0,G13)+IF(H13="-",0,H13)+IF(I13="-",0,I13))</f>
        <v>3092847.6</v>
      </c>
      <c r="K13" s="25">
        <v>9215652.4000000004</v>
      </c>
      <c r="L13" s="25">
        <v>9215652.4000000004</v>
      </c>
    </row>
    <row r="14" spans="1:12" x14ac:dyDescent="0.2">
      <c r="A14" s="26" t="s">
        <v>44</v>
      </c>
      <c r="B14" s="27"/>
      <c r="C14" s="44"/>
      <c r="D14" s="45"/>
      <c r="E14" s="28"/>
      <c r="F14" s="28"/>
      <c r="G14" s="28"/>
      <c r="H14" s="28"/>
      <c r="I14" s="28"/>
      <c r="J14" s="28"/>
      <c r="K14" s="28"/>
      <c r="L14" s="28"/>
    </row>
    <row r="15" spans="1:12" x14ac:dyDescent="0.2">
      <c r="A15" s="23" t="s">
        <v>179</v>
      </c>
      <c r="B15" s="24" t="s">
        <v>178</v>
      </c>
      <c r="C15" s="46" t="s">
        <v>180</v>
      </c>
      <c r="D15" s="47"/>
      <c r="E15" s="25">
        <v>4836900</v>
      </c>
      <c r="F15" s="25">
        <v>4836900</v>
      </c>
      <c r="G15" s="25">
        <v>1171222.22</v>
      </c>
      <c r="H15" s="25" t="s">
        <v>42</v>
      </c>
      <c r="I15" s="25" t="s">
        <v>42</v>
      </c>
      <c r="J15" s="25">
        <f t="shared" ref="J15:J46" si="0">IF(IF(G15="-",0,G15)+IF(H15="-",0,H15)+IF(I15="-",0,I15)=0,"-",IF(G15="-",0,G15)+IF(H15="-",0,H15)+IF(I15="-",0,I15))</f>
        <v>1171222.22</v>
      </c>
      <c r="K15" s="25">
        <v>3665677.78</v>
      </c>
      <c r="L15" s="25">
        <v>3665677.78</v>
      </c>
    </row>
    <row r="16" spans="1:12" ht="49.15" customHeight="1" x14ac:dyDescent="0.2">
      <c r="A16" s="23" t="s">
        <v>181</v>
      </c>
      <c r="B16" s="24" t="s">
        <v>178</v>
      </c>
      <c r="C16" s="46" t="s">
        <v>182</v>
      </c>
      <c r="D16" s="47"/>
      <c r="E16" s="25">
        <v>3855000</v>
      </c>
      <c r="F16" s="25">
        <v>3855000</v>
      </c>
      <c r="G16" s="25">
        <v>1141142.22</v>
      </c>
      <c r="H16" s="25" t="s">
        <v>42</v>
      </c>
      <c r="I16" s="25" t="s">
        <v>42</v>
      </c>
      <c r="J16" s="25">
        <f t="shared" si="0"/>
        <v>1141142.22</v>
      </c>
      <c r="K16" s="25">
        <v>2713857.78</v>
      </c>
      <c r="L16" s="25">
        <v>2713857.78</v>
      </c>
    </row>
    <row r="17" spans="1:12" ht="49.15" customHeight="1" x14ac:dyDescent="0.2">
      <c r="A17" s="23" t="s">
        <v>181</v>
      </c>
      <c r="B17" s="24" t="s">
        <v>178</v>
      </c>
      <c r="C17" s="46" t="s">
        <v>183</v>
      </c>
      <c r="D17" s="47"/>
      <c r="E17" s="25">
        <v>108000</v>
      </c>
      <c r="F17" s="25">
        <v>108000</v>
      </c>
      <c r="G17" s="25">
        <v>56116.02</v>
      </c>
      <c r="H17" s="25" t="s">
        <v>42</v>
      </c>
      <c r="I17" s="25" t="s">
        <v>42</v>
      </c>
      <c r="J17" s="25">
        <f t="shared" si="0"/>
        <v>56116.02</v>
      </c>
      <c r="K17" s="25">
        <v>51883.98</v>
      </c>
      <c r="L17" s="25">
        <v>51883.98</v>
      </c>
    </row>
    <row r="18" spans="1:12" ht="36.950000000000003" customHeight="1" x14ac:dyDescent="0.2">
      <c r="A18" s="26" t="s">
        <v>184</v>
      </c>
      <c r="B18" s="27" t="s">
        <v>178</v>
      </c>
      <c r="C18" s="44" t="s">
        <v>185</v>
      </c>
      <c r="D18" s="45"/>
      <c r="E18" s="28">
        <v>108000</v>
      </c>
      <c r="F18" s="28">
        <v>108000</v>
      </c>
      <c r="G18" s="28">
        <v>56116.02</v>
      </c>
      <c r="H18" s="28" t="s">
        <v>42</v>
      </c>
      <c r="I18" s="28" t="s">
        <v>42</v>
      </c>
      <c r="J18" s="28">
        <f t="shared" si="0"/>
        <v>56116.02</v>
      </c>
      <c r="K18" s="28">
        <v>51883.98</v>
      </c>
      <c r="L18" s="28">
        <v>51883.98</v>
      </c>
    </row>
    <row r="19" spans="1:12" ht="49.15" customHeight="1" x14ac:dyDescent="0.2">
      <c r="A19" s="23" t="s">
        <v>181</v>
      </c>
      <c r="B19" s="24" t="s">
        <v>178</v>
      </c>
      <c r="C19" s="46" t="s">
        <v>186</v>
      </c>
      <c r="D19" s="47"/>
      <c r="E19" s="25">
        <v>3353400</v>
      </c>
      <c r="F19" s="25">
        <v>3353400</v>
      </c>
      <c r="G19" s="25">
        <v>973265.15</v>
      </c>
      <c r="H19" s="25" t="s">
        <v>42</v>
      </c>
      <c r="I19" s="25" t="s">
        <v>42</v>
      </c>
      <c r="J19" s="25">
        <f t="shared" si="0"/>
        <v>973265.15</v>
      </c>
      <c r="K19" s="25">
        <v>2380134.85</v>
      </c>
      <c r="L19" s="25">
        <v>2380134.85</v>
      </c>
    </row>
    <row r="20" spans="1:12" ht="24.6" customHeight="1" x14ac:dyDescent="0.2">
      <c r="A20" s="26" t="s">
        <v>187</v>
      </c>
      <c r="B20" s="27" t="s">
        <v>178</v>
      </c>
      <c r="C20" s="44" t="s">
        <v>188</v>
      </c>
      <c r="D20" s="45"/>
      <c r="E20" s="28">
        <v>2398900</v>
      </c>
      <c r="F20" s="28">
        <v>2398900</v>
      </c>
      <c r="G20" s="28">
        <v>709416.39</v>
      </c>
      <c r="H20" s="28" t="s">
        <v>42</v>
      </c>
      <c r="I20" s="28" t="s">
        <v>42</v>
      </c>
      <c r="J20" s="28">
        <f t="shared" si="0"/>
        <v>709416.39</v>
      </c>
      <c r="K20" s="28">
        <v>1689483.61</v>
      </c>
      <c r="L20" s="28">
        <v>1689483.61</v>
      </c>
    </row>
    <row r="21" spans="1:12" ht="36.950000000000003" customHeight="1" x14ac:dyDescent="0.2">
      <c r="A21" s="26" t="s">
        <v>189</v>
      </c>
      <c r="B21" s="27" t="s">
        <v>178</v>
      </c>
      <c r="C21" s="44" t="s">
        <v>190</v>
      </c>
      <c r="D21" s="45"/>
      <c r="E21" s="28">
        <v>230000</v>
      </c>
      <c r="F21" s="28">
        <v>230000</v>
      </c>
      <c r="G21" s="28">
        <v>50090.400000000001</v>
      </c>
      <c r="H21" s="28" t="s">
        <v>42</v>
      </c>
      <c r="I21" s="28" t="s">
        <v>42</v>
      </c>
      <c r="J21" s="28">
        <f t="shared" si="0"/>
        <v>50090.400000000001</v>
      </c>
      <c r="K21" s="28">
        <v>179909.6</v>
      </c>
      <c r="L21" s="28">
        <v>179909.6</v>
      </c>
    </row>
    <row r="22" spans="1:12" ht="49.15" customHeight="1" x14ac:dyDescent="0.2">
      <c r="A22" s="26" t="s">
        <v>191</v>
      </c>
      <c r="B22" s="27" t="s">
        <v>178</v>
      </c>
      <c r="C22" s="44" t="s">
        <v>192</v>
      </c>
      <c r="D22" s="45"/>
      <c r="E22" s="28">
        <v>724500</v>
      </c>
      <c r="F22" s="28">
        <v>724500</v>
      </c>
      <c r="G22" s="28">
        <v>213758.36</v>
      </c>
      <c r="H22" s="28" t="s">
        <v>42</v>
      </c>
      <c r="I22" s="28" t="s">
        <v>42</v>
      </c>
      <c r="J22" s="28">
        <f t="shared" si="0"/>
        <v>213758.36</v>
      </c>
      <c r="K22" s="28">
        <v>510741.64</v>
      </c>
      <c r="L22" s="28">
        <v>510741.64</v>
      </c>
    </row>
    <row r="23" spans="1:12" ht="49.15" customHeight="1" x14ac:dyDescent="0.2">
      <c r="A23" s="23" t="s">
        <v>181</v>
      </c>
      <c r="B23" s="24" t="s">
        <v>178</v>
      </c>
      <c r="C23" s="46" t="s">
        <v>193</v>
      </c>
      <c r="D23" s="47"/>
      <c r="E23" s="25">
        <v>360600</v>
      </c>
      <c r="F23" s="25">
        <v>360600</v>
      </c>
      <c r="G23" s="25">
        <v>95161.05</v>
      </c>
      <c r="H23" s="25" t="s">
        <v>42</v>
      </c>
      <c r="I23" s="25" t="s">
        <v>42</v>
      </c>
      <c r="J23" s="25">
        <f t="shared" si="0"/>
        <v>95161.05</v>
      </c>
      <c r="K23" s="25">
        <v>265438.95</v>
      </c>
      <c r="L23" s="25">
        <v>265438.95</v>
      </c>
    </row>
    <row r="24" spans="1:12" ht="36.950000000000003" customHeight="1" x14ac:dyDescent="0.2">
      <c r="A24" s="26" t="s">
        <v>189</v>
      </c>
      <c r="B24" s="27" t="s">
        <v>178</v>
      </c>
      <c r="C24" s="44" t="s">
        <v>194</v>
      </c>
      <c r="D24" s="45"/>
      <c r="E24" s="28">
        <v>5000</v>
      </c>
      <c r="F24" s="28">
        <v>5000</v>
      </c>
      <c r="G24" s="28" t="s">
        <v>42</v>
      </c>
      <c r="H24" s="28" t="s">
        <v>42</v>
      </c>
      <c r="I24" s="28" t="s">
        <v>42</v>
      </c>
      <c r="J24" s="28" t="str">
        <f t="shared" si="0"/>
        <v>-</v>
      </c>
      <c r="K24" s="28">
        <v>5000</v>
      </c>
      <c r="L24" s="28">
        <v>5000</v>
      </c>
    </row>
    <row r="25" spans="1:12" ht="36.950000000000003" customHeight="1" x14ac:dyDescent="0.2">
      <c r="A25" s="26" t="s">
        <v>184</v>
      </c>
      <c r="B25" s="27" t="s">
        <v>178</v>
      </c>
      <c r="C25" s="44" t="s">
        <v>195</v>
      </c>
      <c r="D25" s="45"/>
      <c r="E25" s="28">
        <v>265700</v>
      </c>
      <c r="F25" s="28">
        <v>265700</v>
      </c>
      <c r="G25" s="28">
        <v>55452.49</v>
      </c>
      <c r="H25" s="28" t="s">
        <v>42</v>
      </c>
      <c r="I25" s="28" t="s">
        <v>42</v>
      </c>
      <c r="J25" s="28">
        <f t="shared" si="0"/>
        <v>55452.49</v>
      </c>
      <c r="K25" s="28">
        <v>210247.51</v>
      </c>
      <c r="L25" s="28">
        <v>210247.51</v>
      </c>
    </row>
    <row r="26" spans="1:12" x14ac:dyDescent="0.2">
      <c r="A26" s="26" t="s">
        <v>196</v>
      </c>
      <c r="B26" s="27" t="s">
        <v>178</v>
      </c>
      <c r="C26" s="44" t="s">
        <v>197</v>
      </c>
      <c r="D26" s="45"/>
      <c r="E26" s="28">
        <v>89900</v>
      </c>
      <c r="F26" s="28">
        <v>89900</v>
      </c>
      <c r="G26" s="28">
        <v>39708.559999999998</v>
      </c>
      <c r="H26" s="28" t="s">
        <v>42</v>
      </c>
      <c r="I26" s="28" t="s">
        <v>42</v>
      </c>
      <c r="J26" s="28">
        <f t="shared" si="0"/>
        <v>39708.559999999998</v>
      </c>
      <c r="K26" s="28">
        <v>50191.44</v>
      </c>
      <c r="L26" s="28">
        <v>50191.44</v>
      </c>
    </row>
    <row r="27" spans="1:12" ht="49.15" customHeight="1" x14ac:dyDescent="0.2">
      <c r="A27" s="23" t="s">
        <v>181</v>
      </c>
      <c r="B27" s="24" t="s">
        <v>178</v>
      </c>
      <c r="C27" s="46" t="s">
        <v>198</v>
      </c>
      <c r="D27" s="47"/>
      <c r="E27" s="25">
        <v>200</v>
      </c>
      <c r="F27" s="25">
        <v>200</v>
      </c>
      <c r="G27" s="25">
        <v>200</v>
      </c>
      <c r="H27" s="25" t="s">
        <v>42</v>
      </c>
      <c r="I27" s="25" t="s">
        <v>42</v>
      </c>
      <c r="J27" s="25">
        <f t="shared" si="0"/>
        <v>200</v>
      </c>
      <c r="K27" s="25">
        <v>0</v>
      </c>
      <c r="L27" s="25">
        <v>0</v>
      </c>
    </row>
    <row r="28" spans="1:12" ht="36.950000000000003" customHeight="1" x14ac:dyDescent="0.2">
      <c r="A28" s="26" t="s">
        <v>184</v>
      </c>
      <c r="B28" s="27" t="s">
        <v>178</v>
      </c>
      <c r="C28" s="44" t="s">
        <v>199</v>
      </c>
      <c r="D28" s="45"/>
      <c r="E28" s="28">
        <v>200</v>
      </c>
      <c r="F28" s="28">
        <v>200</v>
      </c>
      <c r="G28" s="28">
        <v>200</v>
      </c>
      <c r="H28" s="28" t="s">
        <v>42</v>
      </c>
      <c r="I28" s="28" t="s">
        <v>42</v>
      </c>
      <c r="J28" s="28">
        <f t="shared" si="0"/>
        <v>200</v>
      </c>
      <c r="K28" s="28"/>
      <c r="L28" s="28"/>
    </row>
    <row r="29" spans="1:12" ht="49.15" customHeight="1" x14ac:dyDescent="0.2">
      <c r="A29" s="23" t="s">
        <v>181</v>
      </c>
      <c r="B29" s="24" t="s">
        <v>178</v>
      </c>
      <c r="C29" s="46" t="s">
        <v>200</v>
      </c>
      <c r="D29" s="47"/>
      <c r="E29" s="25">
        <v>32800</v>
      </c>
      <c r="F29" s="25">
        <v>32800</v>
      </c>
      <c r="G29" s="25">
        <v>16400</v>
      </c>
      <c r="H29" s="25" t="s">
        <v>42</v>
      </c>
      <c r="I29" s="25" t="s">
        <v>42</v>
      </c>
      <c r="J29" s="25">
        <f t="shared" si="0"/>
        <v>16400</v>
      </c>
      <c r="K29" s="25">
        <v>16400</v>
      </c>
      <c r="L29" s="25">
        <v>16400</v>
      </c>
    </row>
    <row r="30" spans="1:12" x14ac:dyDescent="0.2">
      <c r="A30" s="26" t="s">
        <v>158</v>
      </c>
      <c r="B30" s="27" t="s">
        <v>178</v>
      </c>
      <c r="C30" s="44" t="s">
        <v>201</v>
      </c>
      <c r="D30" s="45"/>
      <c r="E30" s="28">
        <v>32800</v>
      </c>
      <c r="F30" s="28">
        <v>32800</v>
      </c>
      <c r="G30" s="28">
        <v>16400</v>
      </c>
      <c r="H30" s="28" t="s">
        <v>42</v>
      </c>
      <c r="I30" s="28" t="s">
        <v>42</v>
      </c>
      <c r="J30" s="28">
        <f t="shared" si="0"/>
        <v>16400</v>
      </c>
      <c r="K30" s="28">
        <v>16400</v>
      </c>
      <c r="L30" s="28">
        <v>16400</v>
      </c>
    </row>
    <row r="31" spans="1:12" ht="24.6" customHeight="1" x14ac:dyDescent="0.2">
      <c r="A31" s="23" t="s">
        <v>202</v>
      </c>
      <c r="B31" s="24" t="s">
        <v>178</v>
      </c>
      <c r="C31" s="46" t="s">
        <v>203</v>
      </c>
      <c r="D31" s="47"/>
      <c r="E31" s="25">
        <v>541700</v>
      </c>
      <c r="F31" s="25">
        <v>541700</v>
      </c>
      <c r="G31" s="25" t="s">
        <v>42</v>
      </c>
      <c r="H31" s="25" t="s">
        <v>42</v>
      </c>
      <c r="I31" s="25" t="s">
        <v>42</v>
      </c>
      <c r="J31" s="25" t="str">
        <f t="shared" si="0"/>
        <v>-</v>
      </c>
      <c r="K31" s="25">
        <v>541700</v>
      </c>
      <c r="L31" s="25">
        <v>541700</v>
      </c>
    </row>
    <row r="32" spans="1:12" ht="24.6" customHeight="1" x14ac:dyDescent="0.2">
      <c r="A32" s="23" t="s">
        <v>202</v>
      </c>
      <c r="B32" s="24" t="s">
        <v>178</v>
      </c>
      <c r="C32" s="46" t="s">
        <v>204</v>
      </c>
      <c r="D32" s="47"/>
      <c r="E32" s="25">
        <v>541700</v>
      </c>
      <c r="F32" s="25">
        <v>541700</v>
      </c>
      <c r="G32" s="25" t="s">
        <v>42</v>
      </c>
      <c r="H32" s="25" t="s">
        <v>42</v>
      </c>
      <c r="I32" s="25" t="s">
        <v>42</v>
      </c>
      <c r="J32" s="25" t="str">
        <f t="shared" si="0"/>
        <v>-</v>
      </c>
      <c r="K32" s="25">
        <v>541700</v>
      </c>
      <c r="L32" s="25">
        <v>541700</v>
      </c>
    </row>
    <row r="33" spans="1:12" x14ac:dyDescent="0.2">
      <c r="A33" s="26" t="s">
        <v>205</v>
      </c>
      <c r="B33" s="27" t="s">
        <v>178</v>
      </c>
      <c r="C33" s="44" t="s">
        <v>206</v>
      </c>
      <c r="D33" s="45"/>
      <c r="E33" s="28">
        <v>541700</v>
      </c>
      <c r="F33" s="28">
        <v>541700</v>
      </c>
      <c r="G33" s="28" t="s">
        <v>42</v>
      </c>
      <c r="H33" s="28" t="s">
        <v>42</v>
      </c>
      <c r="I33" s="28" t="s">
        <v>42</v>
      </c>
      <c r="J33" s="28" t="str">
        <f t="shared" si="0"/>
        <v>-</v>
      </c>
      <c r="K33" s="28">
        <v>541700</v>
      </c>
      <c r="L33" s="28">
        <v>541700</v>
      </c>
    </row>
    <row r="34" spans="1:12" x14ac:dyDescent="0.2">
      <c r="A34" s="42" t="s">
        <v>351</v>
      </c>
      <c r="B34" s="27" t="s">
        <v>178</v>
      </c>
      <c r="C34" s="44" t="s">
        <v>352</v>
      </c>
      <c r="D34" s="45"/>
      <c r="E34" s="43">
        <v>10000</v>
      </c>
      <c r="F34" s="43">
        <v>10000</v>
      </c>
      <c r="G34" s="28" t="s">
        <v>42</v>
      </c>
      <c r="H34" s="28" t="s">
        <v>42</v>
      </c>
      <c r="I34" s="28" t="s">
        <v>42</v>
      </c>
      <c r="J34" s="28" t="str">
        <f t="shared" ref="J34:J35" si="1">IF(IF(G34="-",0,G34)+IF(H34="-",0,H34)+IF(I34="-",0,I34)=0,"-",IF(G34="-",0,G34)+IF(H34="-",0,H34)+IF(I34="-",0,I34))</f>
        <v>-</v>
      </c>
      <c r="K34" s="28">
        <v>10000</v>
      </c>
      <c r="L34" s="28">
        <v>10000</v>
      </c>
    </row>
    <row r="35" spans="1:12" ht="33.75" x14ac:dyDescent="0.2">
      <c r="A35" s="26" t="s">
        <v>353</v>
      </c>
      <c r="B35" s="27" t="s">
        <v>178</v>
      </c>
      <c r="C35" s="44" t="s">
        <v>354</v>
      </c>
      <c r="D35" s="45"/>
      <c r="E35" s="28">
        <v>10000</v>
      </c>
      <c r="F35" s="28">
        <v>10000</v>
      </c>
      <c r="G35" s="28" t="s">
        <v>42</v>
      </c>
      <c r="H35" s="28" t="s">
        <v>42</v>
      </c>
      <c r="I35" s="28" t="s">
        <v>42</v>
      </c>
      <c r="J35" s="28" t="str">
        <f t="shared" si="1"/>
        <v>-</v>
      </c>
      <c r="K35" s="28">
        <v>10000</v>
      </c>
      <c r="L35" s="28">
        <v>10000</v>
      </c>
    </row>
    <row r="36" spans="1:12" x14ac:dyDescent="0.2">
      <c r="A36" s="23" t="s">
        <v>207</v>
      </c>
      <c r="B36" s="24" t="s">
        <v>178</v>
      </c>
      <c r="C36" s="46" t="s">
        <v>208</v>
      </c>
      <c r="D36" s="47"/>
      <c r="E36" s="25">
        <v>430200</v>
      </c>
      <c r="F36" s="25">
        <v>430200</v>
      </c>
      <c r="G36" s="25">
        <v>30080</v>
      </c>
      <c r="H36" s="25" t="s">
        <v>42</v>
      </c>
      <c r="I36" s="25" t="s">
        <v>42</v>
      </c>
      <c r="J36" s="25">
        <f t="shared" si="0"/>
        <v>30080</v>
      </c>
      <c r="K36" s="25">
        <v>410120</v>
      </c>
      <c r="L36" s="25">
        <v>410120</v>
      </c>
    </row>
    <row r="37" spans="1:12" x14ac:dyDescent="0.2">
      <c r="A37" s="23" t="s">
        <v>207</v>
      </c>
      <c r="B37" s="24" t="s">
        <v>178</v>
      </c>
      <c r="C37" s="46" t="s">
        <v>209</v>
      </c>
      <c r="D37" s="47"/>
      <c r="E37" s="25">
        <v>20000</v>
      </c>
      <c r="F37" s="25">
        <v>20000</v>
      </c>
      <c r="G37" s="25" t="s">
        <v>42</v>
      </c>
      <c r="H37" s="25" t="s">
        <v>42</v>
      </c>
      <c r="I37" s="25" t="s">
        <v>42</v>
      </c>
      <c r="J37" s="25" t="str">
        <f t="shared" si="0"/>
        <v>-</v>
      </c>
      <c r="K37" s="25">
        <v>20000</v>
      </c>
      <c r="L37" s="25">
        <v>20000</v>
      </c>
    </row>
    <row r="38" spans="1:12" ht="36.950000000000003" customHeight="1" x14ac:dyDescent="0.2">
      <c r="A38" s="26" t="s">
        <v>184</v>
      </c>
      <c r="B38" s="27" t="s">
        <v>178</v>
      </c>
      <c r="C38" s="44" t="s">
        <v>210</v>
      </c>
      <c r="D38" s="45"/>
      <c r="E38" s="28">
        <v>20000</v>
      </c>
      <c r="F38" s="28">
        <v>20000</v>
      </c>
      <c r="G38" s="28" t="s">
        <v>42</v>
      </c>
      <c r="H38" s="28" t="s">
        <v>42</v>
      </c>
      <c r="I38" s="28" t="s">
        <v>42</v>
      </c>
      <c r="J38" s="28" t="str">
        <f t="shared" si="0"/>
        <v>-</v>
      </c>
      <c r="K38" s="28">
        <v>20000</v>
      </c>
      <c r="L38" s="28">
        <v>20000</v>
      </c>
    </row>
    <row r="39" spans="1:12" x14ac:dyDescent="0.2">
      <c r="A39" s="23" t="s">
        <v>207</v>
      </c>
      <c r="B39" s="24" t="s">
        <v>178</v>
      </c>
      <c r="C39" s="46" t="s">
        <v>211</v>
      </c>
      <c r="D39" s="47"/>
      <c r="E39" s="25">
        <v>95200</v>
      </c>
      <c r="F39" s="25">
        <v>95200</v>
      </c>
      <c r="G39" s="25">
        <v>23080</v>
      </c>
      <c r="H39" s="25" t="s">
        <v>42</v>
      </c>
      <c r="I39" s="25" t="s">
        <v>42</v>
      </c>
      <c r="J39" s="25">
        <f t="shared" si="0"/>
        <v>23080</v>
      </c>
      <c r="K39" s="25">
        <v>72120</v>
      </c>
      <c r="L39" s="25">
        <v>72120</v>
      </c>
    </row>
    <row r="40" spans="1:12" ht="24.6" customHeight="1" x14ac:dyDescent="0.2">
      <c r="A40" s="26" t="s">
        <v>212</v>
      </c>
      <c r="B40" s="27" t="s">
        <v>178</v>
      </c>
      <c r="C40" s="44" t="s">
        <v>213</v>
      </c>
      <c r="D40" s="45"/>
      <c r="E40" s="28">
        <v>45200</v>
      </c>
      <c r="F40" s="28">
        <v>45200</v>
      </c>
      <c r="G40" s="28">
        <v>2290</v>
      </c>
      <c r="H40" s="28" t="s">
        <v>42</v>
      </c>
      <c r="I40" s="28" t="s">
        <v>42</v>
      </c>
      <c r="J40" s="28">
        <f t="shared" si="0"/>
        <v>2290</v>
      </c>
      <c r="K40" s="28">
        <v>42910</v>
      </c>
      <c r="L40" s="28">
        <v>42910</v>
      </c>
    </row>
    <row r="41" spans="1:12" x14ac:dyDescent="0.2">
      <c r="A41" s="26" t="s">
        <v>214</v>
      </c>
      <c r="B41" s="27" t="s">
        <v>178</v>
      </c>
      <c r="C41" s="44" t="s">
        <v>215</v>
      </c>
      <c r="D41" s="45"/>
      <c r="E41" s="28">
        <v>10000</v>
      </c>
      <c r="F41" s="28">
        <v>10000</v>
      </c>
      <c r="G41" s="28">
        <v>790</v>
      </c>
      <c r="H41" s="28" t="s">
        <v>42</v>
      </c>
      <c r="I41" s="28" t="s">
        <v>42</v>
      </c>
      <c r="J41" s="28">
        <f t="shared" si="0"/>
        <v>790</v>
      </c>
      <c r="K41" s="28">
        <v>9210</v>
      </c>
      <c r="L41" s="28">
        <v>9210</v>
      </c>
    </row>
    <row r="42" spans="1:12" x14ac:dyDescent="0.2">
      <c r="A42" s="26" t="s">
        <v>216</v>
      </c>
      <c r="B42" s="27" t="s">
        <v>178</v>
      </c>
      <c r="C42" s="44" t="s">
        <v>217</v>
      </c>
      <c r="D42" s="45"/>
      <c r="E42" s="28">
        <v>40000</v>
      </c>
      <c r="F42" s="28">
        <v>40000</v>
      </c>
      <c r="G42" s="28">
        <v>20000</v>
      </c>
      <c r="H42" s="28" t="s">
        <v>42</v>
      </c>
      <c r="I42" s="28" t="s">
        <v>42</v>
      </c>
      <c r="J42" s="28">
        <f t="shared" si="0"/>
        <v>20000</v>
      </c>
      <c r="K42" s="28">
        <v>20000</v>
      </c>
      <c r="L42" s="28">
        <v>20000</v>
      </c>
    </row>
    <row r="43" spans="1:12" x14ac:dyDescent="0.2">
      <c r="A43" s="23" t="s">
        <v>207</v>
      </c>
      <c r="B43" s="24" t="s">
        <v>178</v>
      </c>
      <c r="C43" s="46" t="s">
        <v>218</v>
      </c>
      <c r="D43" s="47"/>
      <c r="E43" s="25">
        <v>315000</v>
      </c>
      <c r="F43" s="25">
        <v>315000</v>
      </c>
      <c r="G43" s="25">
        <v>7000</v>
      </c>
      <c r="H43" s="25" t="s">
        <v>42</v>
      </c>
      <c r="I43" s="25" t="s">
        <v>42</v>
      </c>
      <c r="J43" s="25">
        <f t="shared" si="0"/>
        <v>7000</v>
      </c>
      <c r="K43" s="25">
        <v>308000</v>
      </c>
      <c r="L43" s="25">
        <v>308000</v>
      </c>
    </row>
    <row r="44" spans="1:12" ht="36.950000000000003" customHeight="1" x14ac:dyDescent="0.2">
      <c r="A44" s="26" t="s">
        <v>184</v>
      </c>
      <c r="B44" s="27" t="s">
        <v>178</v>
      </c>
      <c r="C44" s="44" t="s">
        <v>219</v>
      </c>
      <c r="D44" s="45"/>
      <c r="E44" s="28">
        <v>315000</v>
      </c>
      <c r="F44" s="28">
        <v>315000</v>
      </c>
      <c r="G44" s="28">
        <v>7000</v>
      </c>
      <c r="H44" s="28" t="s">
        <v>42</v>
      </c>
      <c r="I44" s="28" t="s">
        <v>42</v>
      </c>
      <c r="J44" s="28">
        <f t="shared" si="0"/>
        <v>7000</v>
      </c>
      <c r="K44" s="28">
        <v>308000</v>
      </c>
      <c r="L44" s="28">
        <v>308000</v>
      </c>
    </row>
    <row r="45" spans="1:12" x14ac:dyDescent="0.2">
      <c r="A45" s="23" t="s">
        <v>220</v>
      </c>
      <c r="B45" s="24" t="s">
        <v>178</v>
      </c>
      <c r="C45" s="46" t="s">
        <v>221</v>
      </c>
      <c r="D45" s="47"/>
      <c r="E45" s="25">
        <v>240200</v>
      </c>
      <c r="F45" s="25">
        <v>240200</v>
      </c>
      <c r="G45" s="25">
        <v>67620.539999999994</v>
      </c>
      <c r="H45" s="25" t="s">
        <v>42</v>
      </c>
      <c r="I45" s="25" t="s">
        <v>42</v>
      </c>
      <c r="J45" s="25">
        <f t="shared" si="0"/>
        <v>67620.539999999994</v>
      </c>
      <c r="K45" s="25">
        <v>172579.46</v>
      </c>
      <c r="L45" s="25">
        <v>172579.46</v>
      </c>
    </row>
    <row r="46" spans="1:12" x14ac:dyDescent="0.2">
      <c r="A46" s="23" t="s">
        <v>222</v>
      </c>
      <c r="B46" s="24" t="s">
        <v>178</v>
      </c>
      <c r="C46" s="46" t="s">
        <v>223</v>
      </c>
      <c r="D46" s="47"/>
      <c r="E46" s="25">
        <v>240200</v>
      </c>
      <c r="F46" s="25">
        <v>240200</v>
      </c>
      <c r="G46" s="25">
        <v>67620.539999999994</v>
      </c>
      <c r="H46" s="25" t="s">
        <v>42</v>
      </c>
      <c r="I46" s="25" t="s">
        <v>42</v>
      </c>
      <c r="J46" s="25">
        <f t="shared" si="0"/>
        <v>67620.539999999994</v>
      </c>
      <c r="K46" s="25">
        <v>172579.46</v>
      </c>
      <c r="L46" s="25">
        <v>172579.46</v>
      </c>
    </row>
    <row r="47" spans="1:12" x14ac:dyDescent="0.2">
      <c r="A47" s="23" t="s">
        <v>222</v>
      </c>
      <c r="B47" s="24" t="s">
        <v>178</v>
      </c>
      <c r="C47" s="46" t="s">
        <v>224</v>
      </c>
      <c r="D47" s="47"/>
      <c r="E47" s="25">
        <v>240200</v>
      </c>
      <c r="F47" s="25">
        <v>240200</v>
      </c>
      <c r="G47" s="25">
        <v>67620.539999999994</v>
      </c>
      <c r="H47" s="25" t="s">
        <v>42</v>
      </c>
      <c r="I47" s="25" t="s">
        <v>42</v>
      </c>
      <c r="J47" s="25">
        <f t="shared" ref="J47:J80" si="2">IF(IF(G47="-",0,G47)+IF(H47="-",0,H47)+IF(I47="-",0,I47)=0,"-",IF(G47="-",0,G47)+IF(H47="-",0,H47)+IF(I47="-",0,I47))</f>
        <v>67620.539999999994</v>
      </c>
      <c r="K47" s="25">
        <v>172579.46</v>
      </c>
      <c r="L47" s="25">
        <v>172579.46</v>
      </c>
    </row>
    <row r="48" spans="1:12" ht="24.6" customHeight="1" x14ac:dyDescent="0.2">
      <c r="A48" s="26" t="s">
        <v>187</v>
      </c>
      <c r="B48" s="27" t="s">
        <v>178</v>
      </c>
      <c r="C48" s="44" t="s">
        <v>225</v>
      </c>
      <c r="D48" s="45"/>
      <c r="E48" s="28">
        <v>187200</v>
      </c>
      <c r="F48" s="28">
        <v>187200</v>
      </c>
      <c r="G48" s="28">
        <v>51855.74</v>
      </c>
      <c r="H48" s="28" t="s">
        <v>42</v>
      </c>
      <c r="I48" s="28" t="s">
        <v>42</v>
      </c>
      <c r="J48" s="28">
        <f t="shared" si="2"/>
        <v>51855.74</v>
      </c>
      <c r="K48" s="28">
        <v>135344.26</v>
      </c>
      <c r="L48" s="28">
        <v>135344.26</v>
      </c>
    </row>
    <row r="49" spans="1:12" ht="49.15" customHeight="1" x14ac:dyDescent="0.2">
      <c r="A49" s="26" t="s">
        <v>191</v>
      </c>
      <c r="B49" s="27" t="s">
        <v>178</v>
      </c>
      <c r="C49" s="44" t="s">
        <v>226</v>
      </c>
      <c r="D49" s="45"/>
      <c r="E49" s="28">
        <v>53000</v>
      </c>
      <c r="F49" s="28">
        <v>53000</v>
      </c>
      <c r="G49" s="28">
        <v>15764.8</v>
      </c>
      <c r="H49" s="28" t="s">
        <v>42</v>
      </c>
      <c r="I49" s="28" t="s">
        <v>42</v>
      </c>
      <c r="J49" s="28">
        <f t="shared" si="2"/>
        <v>15764.8</v>
      </c>
      <c r="K49" s="28">
        <v>37235.199999999997</v>
      </c>
      <c r="L49" s="28">
        <v>37235.199999999997</v>
      </c>
    </row>
    <row r="50" spans="1:12" ht="24.6" customHeight="1" x14ac:dyDescent="0.2">
      <c r="A50" s="23" t="s">
        <v>227</v>
      </c>
      <c r="B50" s="24" t="s">
        <v>178</v>
      </c>
      <c r="C50" s="46" t="s">
        <v>228</v>
      </c>
      <c r="D50" s="47"/>
      <c r="E50" s="25">
        <v>386700</v>
      </c>
      <c r="F50" s="25">
        <v>386700</v>
      </c>
      <c r="G50" s="25">
        <v>358656</v>
      </c>
      <c r="H50" s="25" t="s">
        <v>42</v>
      </c>
      <c r="I50" s="25" t="s">
        <v>42</v>
      </c>
      <c r="J50" s="25">
        <f t="shared" si="2"/>
        <v>358656</v>
      </c>
      <c r="K50" s="25">
        <v>28044</v>
      </c>
      <c r="L50" s="25">
        <v>28044</v>
      </c>
    </row>
    <row r="51" spans="1:12" x14ac:dyDescent="0.2">
      <c r="A51" s="23" t="s">
        <v>229</v>
      </c>
      <c r="B51" s="24" t="s">
        <v>178</v>
      </c>
      <c r="C51" s="46" t="s">
        <v>230</v>
      </c>
      <c r="D51" s="47"/>
      <c r="E51" s="25">
        <v>386700</v>
      </c>
      <c r="F51" s="25">
        <v>386700</v>
      </c>
      <c r="G51" s="25">
        <v>358656</v>
      </c>
      <c r="H51" s="25" t="s">
        <v>42</v>
      </c>
      <c r="I51" s="25" t="s">
        <v>42</v>
      </c>
      <c r="J51" s="25">
        <f t="shared" si="2"/>
        <v>358656</v>
      </c>
      <c r="K51" s="25">
        <v>28044</v>
      </c>
      <c r="L51" s="25">
        <v>28044</v>
      </c>
    </row>
    <row r="52" spans="1:12" x14ac:dyDescent="0.2">
      <c r="A52" s="23" t="s">
        <v>229</v>
      </c>
      <c r="B52" s="24" t="s">
        <v>178</v>
      </c>
      <c r="C52" s="46" t="s">
        <v>231</v>
      </c>
      <c r="D52" s="47"/>
      <c r="E52" s="25">
        <v>50000</v>
      </c>
      <c r="F52" s="25">
        <v>50000</v>
      </c>
      <c r="G52" s="25">
        <v>25456</v>
      </c>
      <c r="H52" s="25" t="s">
        <v>42</v>
      </c>
      <c r="I52" s="25" t="s">
        <v>42</v>
      </c>
      <c r="J52" s="25">
        <f t="shared" si="2"/>
        <v>25456</v>
      </c>
      <c r="K52" s="25">
        <v>24544</v>
      </c>
      <c r="L52" s="25">
        <v>24544</v>
      </c>
    </row>
    <row r="53" spans="1:12" ht="36.950000000000003" customHeight="1" x14ac:dyDescent="0.2">
      <c r="A53" s="26" t="s">
        <v>184</v>
      </c>
      <c r="B53" s="27" t="s">
        <v>178</v>
      </c>
      <c r="C53" s="44" t="s">
        <v>232</v>
      </c>
      <c r="D53" s="45"/>
      <c r="E53" s="28">
        <v>50000</v>
      </c>
      <c r="F53" s="28">
        <v>50000</v>
      </c>
      <c r="G53" s="28">
        <v>25456</v>
      </c>
      <c r="H53" s="28" t="s">
        <v>42</v>
      </c>
      <c r="I53" s="28" t="s">
        <v>42</v>
      </c>
      <c r="J53" s="28">
        <f t="shared" si="2"/>
        <v>25456</v>
      </c>
      <c r="K53" s="28">
        <v>24544</v>
      </c>
      <c r="L53" s="28">
        <v>24544</v>
      </c>
    </row>
    <row r="54" spans="1:12" x14ac:dyDescent="0.2">
      <c r="A54" s="23" t="s">
        <v>229</v>
      </c>
      <c r="B54" s="24" t="s">
        <v>178</v>
      </c>
      <c r="C54" s="46" t="s">
        <v>233</v>
      </c>
      <c r="D54" s="47"/>
      <c r="E54" s="25">
        <v>336700</v>
      </c>
      <c r="F54" s="25">
        <v>336700</v>
      </c>
      <c r="G54" s="25">
        <v>333200</v>
      </c>
      <c r="H54" s="25" t="s">
        <v>42</v>
      </c>
      <c r="I54" s="25" t="s">
        <v>42</v>
      </c>
      <c r="J54" s="25">
        <f t="shared" si="2"/>
        <v>333200</v>
      </c>
      <c r="K54" s="25">
        <v>3500</v>
      </c>
      <c r="L54" s="25">
        <v>3500</v>
      </c>
    </row>
    <row r="55" spans="1:12" ht="36.950000000000003" customHeight="1" x14ac:dyDescent="0.2">
      <c r="A55" s="26" t="s">
        <v>184</v>
      </c>
      <c r="B55" s="27" t="s">
        <v>178</v>
      </c>
      <c r="C55" s="44" t="s">
        <v>234</v>
      </c>
      <c r="D55" s="45"/>
      <c r="E55" s="28">
        <v>336700</v>
      </c>
      <c r="F55" s="28">
        <v>336700</v>
      </c>
      <c r="G55" s="28">
        <v>333200</v>
      </c>
      <c r="H55" s="28" t="s">
        <v>42</v>
      </c>
      <c r="I55" s="28" t="s">
        <v>42</v>
      </c>
      <c r="J55" s="28">
        <f t="shared" si="2"/>
        <v>333200</v>
      </c>
      <c r="K55" s="28">
        <v>3500</v>
      </c>
      <c r="L55" s="28">
        <v>3500</v>
      </c>
    </row>
    <row r="56" spans="1:12" x14ac:dyDescent="0.2">
      <c r="A56" s="23" t="s">
        <v>235</v>
      </c>
      <c r="B56" s="24" t="s">
        <v>178</v>
      </c>
      <c r="C56" s="46" t="s">
        <v>236</v>
      </c>
      <c r="D56" s="47"/>
      <c r="E56" s="25">
        <v>2242500</v>
      </c>
      <c r="F56" s="25">
        <v>2242500</v>
      </c>
      <c r="G56" s="25">
        <v>109994</v>
      </c>
      <c r="H56" s="25" t="s">
        <v>42</v>
      </c>
      <c r="I56" s="25" t="s">
        <v>42</v>
      </c>
      <c r="J56" s="25">
        <f t="shared" si="2"/>
        <v>109994</v>
      </c>
      <c r="K56" s="25">
        <v>2132506</v>
      </c>
      <c r="L56" s="25">
        <v>2132506</v>
      </c>
    </row>
    <row r="57" spans="1:12" x14ac:dyDescent="0.2">
      <c r="A57" s="23" t="s">
        <v>237</v>
      </c>
      <c r="B57" s="24" t="s">
        <v>178</v>
      </c>
      <c r="C57" s="46" t="s">
        <v>238</v>
      </c>
      <c r="D57" s="47"/>
      <c r="E57" s="25">
        <v>377600</v>
      </c>
      <c r="F57" s="25">
        <v>377600</v>
      </c>
      <c r="G57" s="25" t="s">
        <v>42</v>
      </c>
      <c r="H57" s="25" t="s">
        <v>42</v>
      </c>
      <c r="I57" s="25" t="s">
        <v>42</v>
      </c>
      <c r="J57" s="25" t="str">
        <f t="shared" si="2"/>
        <v>-</v>
      </c>
      <c r="K57" s="25">
        <v>377600</v>
      </c>
      <c r="L57" s="25">
        <v>377600</v>
      </c>
    </row>
    <row r="58" spans="1:12" x14ac:dyDescent="0.2">
      <c r="A58" s="23" t="s">
        <v>237</v>
      </c>
      <c r="B58" s="24" t="s">
        <v>178</v>
      </c>
      <c r="C58" s="46" t="s">
        <v>239</v>
      </c>
      <c r="D58" s="47"/>
      <c r="E58" s="25">
        <v>23200</v>
      </c>
      <c r="F58" s="25">
        <v>23200</v>
      </c>
      <c r="G58" s="25" t="s">
        <v>42</v>
      </c>
      <c r="H58" s="25" t="s">
        <v>42</v>
      </c>
      <c r="I58" s="25" t="s">
        <v>42</v>
      </c>
      <c r="J58" s="25" t="str">
        <f t="shared" si="2"/>
        <v>-</v>
      </c>
      <c r="K58" s="25">
        <v>23200</v>
      </c>
      <c r="L58" s="25">
        <v>23200</v>
      </c>
    </row>
    <row r="59" spans="1:12" ht="36.950000000000003" customHeight="1" x14ac:dyDescent="0.2">
      <c r="A59" s="26" t="s">
        <v>184</v>
      </c>
      <c r="B59" s="27" t="s">
        <v>178</v>
      </c>
      <c r="C59" s="44" t="s">
        <v>240</v>
      </c>
      <c r="D59" s="45"/>
      <c r="E59" s="28">
        <v>23200</v>
      </c>
      <c r="F59" s="28">
        <v>23200</v>
      </c>
      <c r="G59" s="28" t="s">
        <v>42</v>
      </c>
      <c r="H59" s="28" t="s">
        <v>42</v>
      </c>
      <c r="I59" s="28" t="s">
        <v>42</v>
      </c>
      <c r="J59" s="28" t="str">
        <f t="shared" si="2"/>
        <v>-</v>
      </c>
      <c r="K59" s="28">
        <v>23200</v>
      </c>
      <c r="L59" s="28">
        <v>23200</v>
      </c>
    </row>
    <row r="60" spans="1:12" x14ac:dyDescent="0.2">
      <c r="A60" s="23" t="s">
        <v>237</v>
      </c>
      <c r="B60" s="24" t="s">
        <v>178</v>
      </c>
      <c r="C60" s="46" t="s">
        <v>241</v>
      </c>
      <c r="D60" s="47"/>
      <c r="E60" s="25">
        <v>354400</v>
      </c>
      <c r="F60" s="25">
        <v>354400</v>
      </c>
      <c r="G60" s="25" t="s">
        <v>42</v>
      </c>
      <c r="H60" s="25" t="s">
        <v>42</v>
      </c>
      <c r="I60" s="25" t="s">
        <v>42</v>
      </c>
      <c r="J60" s="25" t="str">
        <f t="shared" si="2"/>
        <v>-</v>
      </c>
      <c r="K60" s="25">
        <v>354400</v>
      </c>
      <c r="L60" s="25">
        <v>354400</v>
      </c>
    </row>
    <row r="61" spans="1:12" ht="36.950000000000003" customHeight="1" x14ac:dyDescent="0.2">
      <c r="A61" s="26" t="s">
        <v>184</v>
      </c>
      <c r="B61" s="27" t="s">
        <v>178</v>
      </c>
      <c r="C61" s="44" t="s">
        <v>242</v>
      </c>
      <c r="D61" s="45"/>
      <c r="E61" s="28">
        <v>354400</v>
      </c>
      <c r="F61" s="28">
        <v>354400</v>
      </c>
      <c r="G61" s="28" t="s">
        <v>42</v>
      </c>
      <c r="H61" s="28" t="s">
        <v>42</v>
      </c>
      <c r="I61" s="28" t="s">
        <v>42</v>
      </c>
      <c r="J61" s="28" t="str">
        <f t="shared" si="2"/>
        <v>-</v>
      </c>
      <c r="K61" s="28">
        <v>354400</v>
      </c>
      <c r="L61" s="28">
        <v>354400</v>
      </c>
    </row>
    <row r="62" spans="1:12" x14ac:dyDescent="0.2">
      <c r="A62" s="23" t="s">
        <v>243</v>
      </c>
      <c r="B62" s="24" t="s">
        <v>178</v>
      </c>
      <c r="C62" s="46" t="s">
        <v>244</v>
      </c>
      <c r="D62" s="47"/>
      <c r="E62" s="25">
        <v>1864900</v>
      </c>
      <c r="F62" s="25">
        <v>1864900</v>
      </c>
      <c r="G62" s="25">
        <v>109994</v>
      </c>
      <c r="H62" s="25" t="s">
        <v>42</v>
      </c>
      <c r="I62" s="25" t="s">
        <v>42</v>
      </c>
      <c r="J62" s="25">
        <f t="shared" si="2"/>
        <v>109994</v>
      </c>
      <c r="K62" s="25">
        <v>1754906</v>
      </c>
      <c r="L62" s="25">
        <v>1754906</v>
      </c>
    </row>
    <row r="63" spans="1:12" x14ac:dyDescent="0.2">
      <c r="A63" s="23" t="s">
        <v>243</v>
      </c>
      <c r="B63" s="24" t="s">
        <v>178</v>
      </c>
      <c r="C63" s="46" t="s">
        <v>245</v>
      </c>
      <c r="D63" s="47"/>
      <c r="E63" s="25">
        <v>1864900</v>
      </c>
      <c r="F63" s="25">
        <v>1864900</v>
      </c>
      <c r="G63" s="25">
        <v>109994</v>
      </c>
      <c r="H63" s="25" t="s">
        <v>42</v>
      </c>
      <c r="I63" s="25" t="s">
        <v>42</v>
      </c>
      <c r="J63" s="25">
        <f t="shared" si="2"/>
        <v>109994</v>
      </c>
      <c r="K63" s="25">
        <v>1754906</v>
      </c>
      <c r="L63" s="25">
        <v>1754906</v>
      </c>
    </row>
    <row r="64" spans="1:12" ht="36.950000000000003" customHeight="1" x14ac:dyDescent="0.2">
      <c r="A64" s="26" t="s">
        <v>184</v>
      </c>
      <c r="B64" s="27" t="s">
        <v>178</v>
      </c>
      <c r="C64" s="44" t="s">
        <v>246</v>
      </c>
      <c r="D64" s="45"/>
      <c r="E64" s="28">
        <v>1864900</v>
      </c>
      <c r="F64" s="28">
        <v>1864900</v>
      </c>
      <c r="G64" s="28">
        <v>109994</v>
      </c>
      <c r="H64" s="28" t="s">
        <v>42</v>
      </c>
      <c r="I64" s="28" t="s">
        <v>42</v>
      </c>
      <c r="J64" s="28">
        <f t="shared" si="2"/>
        <v>109994</v>
      </c>
      <c r="K64" s="28">
        <v>1754906</v>
      </c>
      <c r="L64" s="28">
        <v>1754906</v>
      </c>
    </row>
    <row r="65" spans="1:12" x14ac:dyDescent="0.2">
      <c r="A65" s="23" t="s">
        <v>247</v>
      </c>
      <c r="B65" s="24" t="s">
        <v>178</v>
      </c>
      <c r="C65" s="46" t="s">
        <v>248</v>
      </c>
      <c r="D65" s="47"/>
      <c r="E65" s="25">
        <v>1026300</v>
      </c>
      <c r="F65" s="25">
        <v>1026300</v>
      </c>
      <c r="G65" s="25">
        <v>128487.08</v>
      </c>
      <c r="H65" s="25" t="s">
        <v>42</v>
      </c>
      <c r="I65" s="25" t="s">
        <v>42</v>
      </c>
      <c r="J65" s="25">
        <f t="shared" si="2"/>
        <v>128487.08</v>
      </c>
      <c r="K65" s="25">
        <v>897812.92</v>
      </c>
      <c r="L65" s="25">
        <v>897812.92</v>
      </c>
    </row>
    <row r="66" spans="1:12" x14ac:dyDescent="0.2">
      <c r="A66" s="23" t="s">
        <v>344</v>
      </c>
      <c r="B66" s="24" t="s">
        <v>178</v>
      </c>
      <c r="C66" s="46" t="s">
        <v>345</v>
      </c>
      <c r="D66" s="47"/>
      <c r="E66" s="25">
        <v>100000</v>
      </c>
      <c r="F66" s="25">
        <v>100000</v>
      </c>
      <c r="G66" s="25">
        <v>0</v>
      </c>
      <c r="H66" s="25" t="s">
        <v>42</v>
      </c>
      <c r="I66" s="25" t="s">
        <v>42</v>
      </c>
      <c r="J66" s="25" t="str">
        <f t="shared" ref="J66:J67" si="3">IF(IF(G66="-",0,G66)+IF(H66="-",0,H66)+IF(I66="-",0,I66)=0,"-",IF(G66="-",0,G66)+IF(H66="-",0,H66)+IF(I66="-",0,I66))</f>
        <v>-</v>
      </c>
      <c r="K66" s="40">
        <v>100000</v>
      </c>
      <c r="L66" s="40">
        <v>100000</v>
      </c>
    </row>
    <row r="67" spans="1:12" ht="36.950000000000003" customHeight="1" x14ac:dyDescent="0.2">
      <c r="A67" s="26" t="s">
        <v>184</v>
      </c>
      <c r="B67" s="27" t="s">
        <v>178</v>
      </c>
      <c r="C67" s="44" t="s">
        <v>346</v>
      </c>
      <c r="D67" s="45"/>
      <c r="E67" s="28">
        <v>100000</v>
      </c>
      <c r="F67" s="28">
        <v>100000</v>
      </c>
      <c r="G67" s="28" t="s">
        <v>42</v>
      </c>
      <c r="H67" s="28" t="s">
        <v>42</v>
      </c>
      <c r="I67" s="28" t="s">
        <v>42</v>
      </c>
      <c r="J67" s="28" t="str">
        <f t="shared" si="3"/>
        <v>-</v>
      </c>
      <c r="K67" s="28">
        <v>100000</v>
      </c>
      <c r="L67" s="28">
        <v>100000</v>
      </c>
    </row>
    <row r="68" spans="1:12" x14ac:dyDescent="0.2">
      <c r="A68" s="23" t="s">
        <v>249</v>
      </c>
      <c r="B68" s="24" t="s">
        <v>178</v>
      </c>
      <c r="C68" s="46" t="s">
        <v>250</v>
      </c>
      <c r="D68" s="47"/>
      <c r="E68" s="25">
        <v>926300</v>
      </c>
      <c r="F68" s="25">
        <v>926300</v>
      </c>
      <c r="G68" s="25">
        <v>128487.08</v>
      </c>
      <c r="H68" s="25" t="s">
        <v>42</v>
      </c>
      <c r="I68" s="25" t="s">
        <v>42</v>
      </c>
      <c r="J68" s="25">
        <f t="shared" si="2"/>
        <v>128487.08</v>
      </c>
      <c r="K68" s="25">
        <v>897812.92</v>
      </c>
      <c r="L68" s="25">
        <v>897812.92</v>
      </c>
    </row>
    <row r="69" spans="1:12" x14ac:dyDescent="0.2">
      <c r="A69" s="23" t="s">
        <v>249</v>
      </c>
      <c r="B69" s="24" t="s">
        <v>178</v>
      </c>
      <c r="C69" s="46" t="s">
        <v>251</v>
      </c>
      <c r="D69" s="47"/>
      <c r="E69" s="25">
        <v>104800</v>
      </c>
      <c r="F69" s="25">
        <v>104800</v>
      </c>
      <c r="G69" s="25">
        <v>43144.26</v>
      </c>
      <c r="H69" s="25" t="s">
        <v>42</v>
      </c>
      <c r="I69" s="25" t="s">
        <v>42</v>
      </c>
      <c r="J69" s="25">
        <f t="shared" si="2"/>
        <v>43144.26</v>
      </c>
      <c r="K69" s="25">
        <v>61655.74</v>
      </c>
      <c r="L69" s="25">
        <v>61655.74</v>
      </c>
    </row>
    <row r="70" spans="1:12" ht="36.950000000000003" customHeight="1" x14ac:dyDescent="0.2">
      <c r="A70" s="26" t="s">
        <v>184</v>
      </c>
      <c r="B70" s="27" t="s">
        <v>178</v>
      </c>
      <c r="C70" s="44" t="s">
        <v>252</v>
      </c>
      <c r="D70" s="45"/>
      <c r="E70" s="28">
        <v>15263.63</v>
      </c>
      <c r="F70" s="28">
        <v>15263.63</v>
      </c>
      <c r="G70" s="28">
        <v>15263.63</v>
      </c>
      <c r="H70" s="28" t="s">
        <v>42</v>
      </c>
      <c r="I70" s="28" t="s">
        <v>42</v>
      </c>
      <c r="J70" s="28">
        <f t="shared" si="2"/>
        <v>15263.63</v>
      </c>
      <c r="K70" s="28"/>
      <c r="L70" s="28"/>
    </row>
    <row r="71" spans="1:12" x14ac:dyDescent="0.2">
      <c r="A71" s="26" t="s">
        <v>196</v>
      </c>
      <c r="B71" s="27" t="s">
        <v>178</v>
      </c>
      <c r="C71" s="44" t="s">
        <v>253</v>
      </c>
      <c r="D71" s="45"/>
      <c r="E71" s="28">
        <v>89536.37</v>
      </c>
      <c r="F71" s="28">
        <v>89536.37</v>
      </c>
      <c r="G71" s="28">
        <v>27880.63</v>
      </c>
      <c r="H71" s="28" t="s">
        <v>42</v>
      </c>
      <c r="I71" s="28" t="s">
        <v>42</v>
      </c>
      <c r="J71" s="28">
        <f t="shared" si="2"/>
        <v>27880.63</v>
      </c>
      <c r="K71" s="28">
        <v>61655.74</v>
      </c>
      <c r="L71" s="28">
        <v>61655.74</v>
      </c>
    </row>
    <row r="72" spans="1:12" x14ac:dyDescent="0.2">
      <c r="A72" s="23" t="s">
        <v>249</v>
      </c>
      <c r="B72" s="24" t="s">
        <v>178</v>
      </c>
      <c r="C72" s="46" t="s">
        <v>254</v>
      </c>
      <c r="D72" s="47"/>
      <c r="E72" s="25">
        <v>658300</v>
      </c>
      <c r="F72" s="25">
        <v>658300</v>
      </c>
      <c r="G72" s="25" t="s">
        <v>42</v>
      </c>
      <c r="H72" s="25" t="s">
        <v>42</v>
      </c>
      <c r="I72" s="25" t="s">
        <v>42</v>
      </c>
      <c r="J72" s="25" t="str">
        <f t="shared" si="2"/>
        <v>-</v>
      </c>
      <c r="K72" s="25">
        <v>658300</v>
      </c>
      <c r="L72" s="25">
        <v>658300</v>
      </c>
    </row>
    <row r="73" spans="1:12" ht="36.950000000000003" customHeight="1" x14ac:dyDescent="0.2">
      <c r="A73" s="26" t="s">
        <v>184</v>
      </c>
      <c r="B73" s="27" t="s">
        <v>178</v>
      </c>
      <c r="C73" s="44" t="s">
        <v>255</v>
      </c>
      <c r="D73" s="45"/>
      <c r="E73" s="28">
        <v>658300</v>
      </c>
      <c r="F73" s="28">
        <v>658300</v>
      </c>
      <c r="G73" s="28" t="s">
        <v>42</v>
      </c>
      <c r="H73" s="28" t="s">
        <v>42</v>
      </c>
      <c r="I73" s="28" t="s">
        <v>42</v>
      </c>
      <c r="J73" s="28" t="str">
        <f t="shared" si="2"/>
        <v>-</v>
      </c>
      <c r="K73" s="28">
        <v>658300</v>
      </c>
      <c r="L73" s="28">
        <v>658300</v>
      </c>
    </row>
    <row r="74" spans="1:12" x14ac:dyDescent="0.2">
      <c r="A74" s="23" t="s">
        <v>249</v>
      </c>
      <c r="B74" s="24" t="s">
        <v>178</v>
      </c>
      <c r="C74" s="46" t="s">
        <v>256</v>
      </c>
      <c r="D74" s="47"/>
      <c r="E74" s="25">
        <v>21200</v>
      </c>
      <c r="F74" s="25">
        <v>21200</v>
      </c>
      <c r="G74" s="25">
        <v>14972.82</v>
      </c>
      <c r="H74" s="25" t="s">
        <v>42</v>
      </c>
      <c r="I74" s="25" t="s">
        <v>42</v>
      </c>
      <c r="J74" s="25">
        <f t="shared" si="2"/>
        <v>14972.82</v>
      </c>
      <c r="K74" s="25">
        <v>6227.18</v>
      </c>
      <c r="L74" s="25">
        <v>6227.18</v>
      </c>
    </row>
    <row r="75" spans="1:12" ht="36.950000000000003" customHeight="1" x14ac:dyDescent="0.2">
      <c r="A75" s="26" t="s">
        <v>184</v>
      </c>
      <c r="B75" s="27" t="s">
        <v>178</v>
      </c>
      <c r="C75" s="44" t="s">
        <v>257</v>
      </c>
      <c r="D75" s="45"/>
      <c r="E75" s="28">
        <v>21200</v>
      </c>
      <c r="F75" s="28">
        <v>21200</v>
      </c>
      <c r="G75" s="28">
        <v>14972.82</v>
      </c>
      <c r="H75" s="28" t="s">
        <v>42</v>
      </c>
      <c r="I75" s="28" t="s">
        <v>42</v>
      </c>
      <c r="J75" s="28">
        <f t="shared" si="2"/>
        <v>14972.82</v>
      </c>
      <c r="K75" s="28">
        <v>6227.18</v>
      </c>
      <c r="L75" s="28">
        <v>6227.18</v>
      </c>
    </row>
    <row r="76" spans="1:12" x14ac:dyDescent="0.2">
      <c r="A76" s="23" t="s">
        <v>249</v>
      </c>
      <c r="B76" s="24" t="s">
        <v>178</v>
      </c>
      <c r="C76" s="46" t="s">
        <v>258</v>
      </c>
      <c r="D76" s="47"/>
      <c r="E76" s="25">
        <v>40000</v>
      </c>
      <c r="F76" s="25">
        <v>40000</v>
      </c>
      <c r="G76" s="25">
        <v>10000</v>
      </c>
      <c r="H76" s="25" t="s">
        <v>42</v>
      </c>
      <c r="I76" s="25" t="s">
        <v>42</v>
      </c>
      <c r="J76" s="25">
        <f t="shared" si="2"/>
        <v>10000</v>
      </c>
      <c r="K76" s="25">
        <v>30000</v>
      </c>
      <c r="L76" s="25">
        <v>30000</v>
      </c>
    </row>
    <row r="77" spans="1:12" ht="36.950000000000003" customHeight="1" x14ac:dyDescent="0.2">
      <c r="A77" s="26" t="s">
        <v>184</v>
      </c>
      <c r="B77" s="27" t="s">
        <v>178</v>
      </c>
      <c r="C77" s="44" t="s">
        <v>259</v>
      </c>
      <c r="D77" s="45"/>
      <c r="E77" s="28">
        <v>40000</v>
      </c>
      <c r="F77" s="28">
        <v>40000</v>
      </c>
      <c r="G77" s="28">
        <v>10000</v>
      </c>
      <c r="H77" s="28" t="s">
        <v>42</v>
      </c>
      <c r="I77" s="28" t="s">
        <v>42</v>
      </c>
      <c r="J77" s="28">
        <f t="shared" si="2"/>
        <v>10000</v>
      </c>
      <c r="K77" s="28">
        <v>30000</v>
      </c>
      <c r="L77" s="28">
        <v>30000</v>
      </c>
    </row>
    <row r="78" spans="1:12" x14ac:dyDescent="0.2">
      <c r="A78" s="23" t="s">
        <v>249</v>
      </c>
      <c r="B78" s="24" t="s">
        <v>178</v>
      </c>
      <c r="C78" s="46" t="s">
        <v>260</v>
      </c>
      <c r="D78" s="47"/>
      <c r="E78" s="25">
        <v>55000</v>
      </c>
      <c r="F78" s="25">
        <v>55000</v>
      </c>
      <c r="G78" s="25">
        <v>55000</v>
      </c>
      <c r="H78" s="25" t="s">
        <v>42</v>
      </c>
      <c r="I78" s="25" t="s">
        <v>42</v>
      </c>
      <c r="J78" s="25">
        <f t="shared" si="2"/>
        <v>55000</v>
      </c>
      <c r="K78" s="25">
        <v>0</v>
      </c>
      <c r="L78" s="25">
        <v>0</v>
      </c>
    </row>
    <row r="79" spans="1:12" ht="36.950000000000003" customHeight="1" x14ac:dyDescent="0.2">
      <c r="A79" s="26" t="s">
        <v>184</v>
      </c>
      <c r="B79" s="27" t="s">
        <v>178</v>
      </c>
      <c r="C79" s="44" t="s">
        <v>261</v>
      </c>
      <c r="D79" s="45"/>
      <c r="E79" s="28">
        <v>55000</v>
      </c>
      <c r="F79" s="28">
        <v>55000</v>
      </c>
      <c r="G79" s="28">
        <v>55000</v>
      </c>
      <c r="H79" s="28" t="s">
        <v>42</v>
      </c>
      <c r="I79" s="28" t="s">
        <v>42</v>
      </c>
      <c r="J79" s="28">
        <f t="shared" si="2"/>
        <v>55000</v>
      </c>
      <c r="K79" s="28"/>
      <c r="L79" s="28"/>
    </row>
    <row r="80" spans="1:12" x14ac:dyDescent="0.2">
      <c r="A80" s="23" t="s">
        <v>249</v>
      </c>
      <c r="B80" s="24" t="s">
        <v>178</v>
      </c>
      <c r="C80" s="46" t="s">
        <v>262</v>
      </c>
      <c r="D80" s="47"/>
      <c r="E80" s="25">
        <v>17000</v>
      </c>
      <c r="F80" s="25">
        <v>17000</v>
      </c>
      <c r="G80" s="25" t="s">
        <v>42</v>
      </c>
      <c r="H80" s="25" t="s">
        <v>42</v>
      </c>
      <c r="I80" s="25" t="s">
        <v>42</v>
      </c>
      <c r="J80" s="25" t="str">
        <f t="shared" si="2"/>
        <v>-</v>
      </c>
      <c r="K80" s="25">
        <v>17000</v>
      </c>
      <c r="L80" s="25">
        <v>17000</v>
      </c>
    </row>
    <row r="81" spans="1:12" ht="36.950000000000003" customHeight="1" x14ac:dyDescent="0.2">
      <c r="A81" s="26" t="s">
        <v>184</v>
      </c>
      <c r="B81" s="27" t="s">
        <v>178</v>
      </c>
      <c r="C81" s="44" t="s">
        <v>263</v>
      </c>
      <c r="D81" s="45"/>
      <c r="E81" s="28">
        <v>17000</v>
      </c>
      <c r="F81" s="28">
        <v>17000</v>
      </c>
      <c r="G81" s="28" t="s">
        <v>42</v>
      </c>
      <c r="H81" s="28" t="s">
        <v>42</v>
      </c>
      <c r="I81" s="28" t="s">
        <v>42</v>
      </c>
      <c r="J81" s="28" t="str">
        <f t="shared" ref="J81:J96" si="4">IF(IF(G81="-",0,G81)+IF(H81="-",0,H81)+IF(I81="-",0,I81)=0,"-",IF(G81="-",0,G81)+IF(H81="-",0,H81)+IF(I81="-",0,I81))</f>
        <v>-</v>
      </c>
      <c r="K81" s="28">
        <v>17000</v>
      </c>
      <c r="L81" s="28">
        <v>17000</v>
      </c>
    </row>
    <row r="82" spans="1:12" x14ac:dyDescent="0.2">
      <c r="A82" s="23" t="s">
        <v>249</v>
      </c>
      <c r="B82" s="24" t="s">
        <v>178</v>
      </c>
      <c r="C82" s="46" t="s">
        <v>264</v>
      </c>
      <c r="D82" s="47"/>
      <c r="E82" s="25">
        <v>30000</v>
      </c>
      <c r="F82" s="25">
        <v>30000</v>
      </c>
      <c r="G82" s="25">
        <v>5370</v>
      </c>
      <c r="H82" s="25" t="s">
        <v>42</v>
      </c>
      <c r="I82" s="25" t="s">
        <v>42</v>
      </c>
      <c r="J82" s="25">
        <f t="shared" si="4"/>
        <v>5370</v>
      </c>
      <c r="K82" s="25">
        <v>24630</v>
      </c>
      <c r="L82" s="25">
        <v>24630</v>
      </c>
    </row>
    <row r="83" spans="1:12" ht="36.950000000000003" customHeight="1" x14ac:dyDescent="0.2">
      <c r="A83" s="26" t="s">
        <v>184</v>
      </c>
      <c r="B83" s="27" t="s">
        <v>178</v>
      </c>
      <c r="C83" s="44" t="s">
        <v>265</v>
      </c>
      <c r="D83" s="45"/>
      <c r="E83" s="28">
        <v>30000</v>
      </c>
      <c r="F83" s="28">
        <v>30000</v>
      </c>
      <c r="G83" s="28">
        <v>5370</v>
      </c>
      <c r="H83" s="28" t="s">
        <v>42</v>
      </c>
      <c r="I83" s="28" t="s">
        <v>42</v>
      </c>
      <c r="J83" s="28">
        <f t="shared" si="4"/>
        <v>5370</v>
      </c>
      <c r="K83" s="28">
        <v>24630</v>
      </c>
      <c r="L83" s="28">
        <v>24630</v>
      </c>
    </row>
    <row r="84" spans="1:12" x14ac:dyDescent="0.2">
      <c r="A84" s="23" t="s">
        <v>266</v>
      </c>
      <c r="B84" s="24" t="s">
        <v>178</v>
      </c>
      <c r="C84" s="46" t="s">
        <v>267</v>
      </c>
      <c r="D84" s="47"/>
      <c r="E84" s="25">
        <v>4900</v>
      </c>
      <c r="F84" s="25">
        <v>4900</v>
      </c>
      <c r="G84" s="25" t="s">
        <v>42</v>
      </c>
      <c r="H84" s="25" t="s">
        <v>42</v>
      </c>
      <c r="I84" s="25" t="s">
        <v>42</v>
      </c>
      <c r="J84" s="25" t="str">
        <f t="shared" si="4"/>
        <v>-</v>
      </c>
      <c r="K84" s="25">
        <v>4900</v>
      </c>
      <c r="L84" s="25">
        <v>4900</v>
      </c>
    </row>
    <row r="85" spans="1:12" ht="24.6" customHeight="1" x14ac:dyDescent="0.2">
      <c r="A85" s="23" t="s">
        <v>268</v>
      </c>
      <c r="B85" s="24" t="s">
        <v>178</v>
      </c>
      <c r="C85" s="46" t="s">
        <v>269</v>
      </c>
      <c r="D85" s="47"/>
      <c r="E85" s="25">
        <v>4900</v>
      </c>
      <c r="F85" s="25">
        <v>4900</v>
      </c>
      <c r="G85" s="25" t="s">
        <v>42</v>
      </c>
      <c r="H85" s="25" t="s">
        <v>42</v>
      </c>
      <c r="I85" s="25" t="s">
        <v>42</v>
      </c>
      <c r="J85" s="25" t="str">
        <f t="shared" si="4"/>
        <v>-</v>
      </c>
      <c r="K85" s="25">
        <v>4900</v>
      </c>
      <c r="L85" s="25">
        <v>4900</v>
      </c>
    </row>
    <row r="86" spans="1:12" ht="24.6" customHeight="1" x14ac:dyDescent="0.2">
      <c r="A86" s="23" t="s">
        <v>268</v>
      </c>
      <c r="B86" s="24" t="s">
        <v>178</v>
      </c>
      <c r="C86" s="46" t="s">
        <v>270</v>
      </c>
      <c r="D86" s="47"/>
      <c r="E86" s="25">
        <v>4900</v>
      </c>
      <c r="F86" s="25">
        <v>4900</v>
      </c>
      <c r="G86" s="25" t="s">
        <v>42</v>
      </c>
      <c r="H86" s="25" t="s">
        <v>42</v>
      </c>
      <c r="I86" s="25" t="s">
        <v>42</v>
      </c>
      <c r="J86" s="25" t="str">
        <f t="shared" si="4"/>
        <v>-</v>
      </c>
      <c r="K86" s="25">
        <v>4900</v>
      </c>
      <c r="L86" s="25">
        <v>4900</v>
      </c>
    </row>
    <row r="87" spans="1:12" ht="36.950000000000003" customHeight="1" x14ac:dyDescent="0.2">
      <c r="A87" s="26" t="s">
        <v>184</v>
      </c>
      <c r="B87" s="27" t="s">
        <v>178</v>
      </c>
      <c r="C87" s="44" t="s">
        <v>271</v>
      </c>
      <c r="D87" s="45"/>
      <c r="E87" s="28">
        <v>4900</v>
      </c>
      <c r="F87" s="28">
        <v>4900</v>
      </c>
      <c r="G87" s="28" t="s">
        <v>42</v>
      </c>
      <c r="H87" s="28" t="s">
        <v>42</v>
      </c>
      <c r="I87" s="28" t="s">
        <v>42</v>
      </c>
      <c r="J87" s="28" t="str">
        <f t="shared" si="4"/>
        <v>-</v>
      </c>
      <c r="K87" s="28">
        <v>4900</v>
      </c>
      <c r="L87" s="28">
        <v>4900</v>
      </c>
    </row>
    <row r="88" spans="1:12" x14ac:dyDescent="0.2">
      <c r="A88" s="23" t="s">
        <v>272</v>
      </c>
      <c r="B88" s="24" t="s">
        <v>178</v>
      </c>
      <c r="C88" s="46" t="s">
        <v>273</v>
      </c>
      <c r="D88" s="47"/>
      <c r="E88" s="25">
        <v>3261000</v>
      </c>
      <c r="F88" s="25">
        <v>3261000</v>
      </c>
      <c r="G88" s="25">
        <v>1162750.08</v>
      </c>
      <c r="H88" s="25" t="s">
        <v>42</v>
      </c>
      <c r="I88" s="25" t="s">
        <v>42</v>
      </c>
      <c r="J88" s="25">
        <f t="shared" si="4"/>
        <v>1162750.08</v>
      </c>
      <c r="K88" s="25">
        <v>2098249.92</v>
      </c>
      <c r="L88" s="25">
        <v>2098249.92</v>
      </c>
    </row>
    <row r="89" spans="1:12" x14ac:dyDescent="0.2">
      <c r="A89" s="23" t="s">
        <v>274</v>
      </c>
      <c r="B89" s="24" t="s">
        <v>178</v>
      </c>
      <c r="C89" s="46" t="s">
        <v>275</v>
      </c>
      <c r="D89" s="47"/>
      <c r="E89" s="25">
        <v>3261000</v>
      </c>
      <c r="F89" s="25">
        <v>3261000</v>
      </c>
      <c r="G89" s="25">
        <v>1162750.08</v>
      </c>
      <c r="H89" s="25" t="s">
        <v>42</v>
      </c>
      <c r="I89" s="25" t="s">
        <v>42</v>
      </c>
      <c r="J89" s="25">
        <f t="shared" si="4"/>
        <v>1162750.08</v>
      </c>
      <c r="K89" s="25">
        <v>2098249.92</v>
      </c>
      <c r="L89" s="25">
        <v>2098249.92</v>
      </c>
    </row>
    <row r="90" spans="1:12" x14ac:dyDescent="0.2">
      <c r="A90" s="23" t="s">
        <v>274</v>
      </c>
      <c r="B90" s="24" t="s">
        <v>178</v>
      </c>
      <c r="C90" s="46" t="s">
        <v>276</v>
      </c>
      <c r="D90" s="47"/>
      <c r="E90" s="25">
        <v>3261000</v>
      </c>
      <c r="F90" s="25">
        <v>3261000</v>
      </c>
      <c r="G90" s="25">
        <v>1162750.08</v>
      </c>
      <c r="H90" s="25" t="s">
        <v>42</v>
      </c>
      <c r="I90" s="25" t="s">
        <v>42</v>
      </c>
      <c r="J90" s="25">
        <f t="shared" si="4"/>
        <v>1162750.08</v>
      </c>
      <c r="K90" s="25">
        <v>2098249.92</v>
      </c>
      <c r="L90" s="25">
        <v>2098249.92</v>
      </c>
    </row>
    <row r="91" spans="1:12" ht="49.15" customHeight="1" x14ac:dyDescent="0.2">
      <c r="A91" s="26" t="s">
        <v>277</v>
      </c>
      <c r="B91" s="27" t="s">
        <v>178</v>
      </c>
      <c r="C91" s="44" t="s">
        <v>278</v>
      </c>
      <c r="D91" s="45"/>
      <c r="E91" s="28">
        <v>3261000</v>
      </c>
      <c r="F91" s="28">
        <v>3261000</v>
      </c>
      <c r="G91" s="28">
        <v>1162750.08</v>
      </c>
      <c r="H91" s="28" t="s">
        <v>42</v>
      </c>
      <c r="I91" s="28" t="s">
        <v>42</v>
      </c>
      <c r="J91" s="28">
        <f t="shared" si="4"/>
        <v>1162750.08</v>
      </c>
      <c r="K91" s="28">
        <v>2098249.92</v>
      </c>
      <c r="L91" s="28">
        <v>2098249.92</v>
      </c>
    </row>
    <row r="92" spans="1:12" x14ac:dyDescent="0.2">
      <c r="A92" s="23" t="s">
        <v>279</v>
      </c>
      <c r="B92" s="24" t="s">
        <v>178</v>
      </c>
      <c r="C92" s="46" t="s">
        <v>280</v>
      </c>
      <c r="D92" s="47"/>
      <c r="E92" s="25">
        <v>310000</v>
      </c>
      <c r="F92" s="25">
        <v>310000</v>
      </c>
      <c r="G92" s="25">
        <v>94117.68</v>
      </c>
      <c r="H92" s="25" t="s">
        <v>42</v>
      </c>
      <c r="I92" s="25" t="s">
        <v>42</v>
      </c>
      <c r="J92" s="25">
        <f t="shared" si="4"/>
        <v>94117.68</v>
      </c>
      <c r="K92" s="25">
        <v>215882.32</v>
      </c>
      <c r="L92" s="25">
        <v>215882.32</v>
      </c>
    </row>
    <row r="93" spans="1:12" x14ac:dyDescent="0.2">
      <c r="A93" s="23" t="s">
        <v>281</v>
      </c>
      <c r="B93" s="24" t="s">
        <v>178</v>
      </c>
      <c r="C93" s="46" t="s">
        <v>282</v>
      </c>
      <c r="D93" s="47"/>
      <c r="E93" s="25">
        <v>310000</v>
      </c>
      <c r="F93" s="25">
        <v>310000</v>
      </c>
      <c r="G93" s="25">
        <v>94117.68</v>
      </c>
      <c r="H93" s="25" t="s">
        <v>42</v>
      </c>
      <c r="I93" s="25" t="s">
        <v>42</v>
      </c>
      <c r="J93" s="25">
        <f t="shared" si="4"/>
        <v>94117.68</v>
      </c>
      <c r="K93" s="25">
        <v>215882.32</v>
      </c>
      <c r="L93" s="25">
        <v>215882.32</v>
      </c>
    </row>
    <row r="94" spans="1:12" x14ac:dyDescent="0.2">
      <c r="A94" s="23" t="s">
        <v>281</v>
      </c>
      <c r="B94" s="24" t="s">
        <v>178</v>
      </c>
      <c r="C94" s="46" t="s">
        <v>283</v>
      </c>
      <c r="D94" s="47"/>
      <c r="E94" s="25">
        <v>310000</v>
      </c>
      <c r="F94" s="25">
        <v>310000</v>
      </c>
      <c r="G94" s="25">
        <v>94117.68</v>
      </c>
      <c r="H94" s="25" t="s">
        <v>42</v>
      </c>
      <c r="I94" s="25" t="s">
        <v>42</v>
      </c>
      <c r="J94" s="25">
        <f t="shared" si="4"/>
        <v>94117.68</v>
      </c>
      <c r="K94" s="25">
        <v>215882.32</v>
      </c>
      <c r="L94" s="25">
        <v>215882.32</v>
      </c>
    </row>
    <row r="95" spans="1:12" ht="36.950000000000003" customHeight="1" x14ac:dyDescent="0.2">
      <c r="A95" s="26" t="s">
        <v>284</v>
      </c>
      <c r="B95" s="27" t="s">
        <v>178</v>
      </c>
      <c r="C95" s="44" t="s">
        <v>285</v>
      </c>
      <c r="D95" s="45"/>
      <c r="E95" s="28">
        <v>310000</v>
      </c>
      <c r="F95" s="28">
        <v>310000</v>
      </c>
      <c r="G95" s="28">
        <v>94117.68</v>
      </c>
      <c r="H95" s="28" t="s">
        <v>42</v>
      </c>
      <c r="I95" s="28" t="s">
        <v>42</v>
      </c>
      <c r="J95" s="28">
        <f t="shared" si="4"/>
        <v>94117.68</v>
      </c>
      <c r="K95" s="28">
        <v>215882.32</v>
      </c>
      <c r="L95" s="28">
        <v>215882.32</v>
      </c>
    </row>
    <row r="96" spans="1:12" ht="24.6" customHeight="1" x14ac:dyDescent="0.2">
      <c r="A96" s="23" t="s">
        <v>286</v>
      </c>
      <c r="B96" s="24" t="s">
        <v>287</v>
      </c>
      <c r="C96" s="46" t="s">
        <v>43</v>
      </c>
      <c r="D96" s="47"/>
      <c r="E96" s="25" t="s">
        <v>43</v>
      </c>
      <c r="F96" s="25" t="s">
        <v>43</v>
      </c>
      <c r="G96" s="25">
        <v>1677075</v>
      </c>
      <c r="H96" s="25" t="s">
        <v>42</v>
      </c>
      <c r="I96" s="25" t="s">
        <v>42</v>
      </c>
      <c r="J96" s="25">
        <f t="shared" si="4"/>
        <v>1677075</v>
      </c>
      <c r="K96" s="25" t="s">
        <v>43</v>
      </c>
      <c r="L96" s="25" t="s">
        <v>43</v>
      </c>
    </row>
  </sheetData>
  <mergeCells count="98">
    <mergeCell ref="C12:D12"/>
    <mergeCell ref="E4:E11"/>
    <mergeCell ref="A4:A11"/>
    <mergeCell ref="B4:B11"/>
    <mergeCell ref="G4:J5"/>
    <mergeCell ref="J6:J11"/>
    <mergeCell ref="C4:D11"/>
    <mergeCell ref="K6:K11"/>
    <mergeCell ref="L6:L11"/>
    <mergeCell ref="F4:F11"/>
    <mergeCell ref="I6:I11"/>
    <mergeCell ref="K4:L5"/>
    <mergeCell ref="G6:G11"/>
    <mergeCell ref="H6:H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38:D38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6:D36"/>
    <mergeCell ref="C37:D37"/>
    <mergeCell ref="C34:D34"/>
    <mergeCell ref="C35:D35"/>
    <mergeCell ref="C48:D4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60:D60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74:D74"/>
    <mergeCell ref="C61:D61"/>
    <mergeCell ref="C62:D62"/>
    <mergeCell ref="C63:D63"/>
    <mergeCell ref="C64:D64"/>
    <mergeCell ref="C65:D65"/>
    <mergeCell ref="C68:D68"/>
    <mergeCell ref="C66:D66"/>
    <mergeCell ref="C67:D67"/>
    <mergeCell ref="C69:D69"/>
    <mergeCell ref="C70:D70"/>
    <mergeCell ref="C71:D71"/>
    <mergeCell ref="C72:D72"/>
    <mergeCell ref="C73:D73"/>
    <mergeCell ref="C84:D8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96:D96"/>
    <mergeCell ref="C85:D85"/>
    <mergeCell ref="C86:D86"/>
    <mergeCell ref="C87:D87"/>
    <mergeCell ref="C88:D88"/>
    <mergeCell ref="C89:D89"/>
    <mergeCell ref="C90:D90"/>
    <mergeCell ref="C91:D91"/>
    <mergeCell ref="C92:D92"/>
    <mergeCell ref="C93:D93"/>
    <mergeCell ref="C94:D94"/>
    <mergeCell ref="C95:D95"/>
  </mergeCells>
  <pageMargins left="0.39370078740157483" right="0.39370078740157483" top="0.78740157480314965" bottom="0.39370078740157483" header="0.51181102362204722" footer="0.51181102362204722"/>
  <pageSetup paperSize="9" scale="67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showGridLines="0" workbookViewId="0">
      <selection activeCell="G28" sqref="G28"/>
    </sheetView>
  </sheetViews>
  <sheetFormatPr defaultRowHeight="12.75" customHeight="1" x14ac:dyDescent="0.2"/>
  <cols>
    <col min="1" max="1" width="46" customWidth="1"/>
    <col min="2" max="2" width="5.5703125" customWidth="1"/>
    <col min="3" max="3" width="40.7109375" customWidth="1"/>
    <col min="4" max="5" width="17.140625" customWidth="1"/>
    <col min="6" max="7" width="11.42578125" customWidth="1"/>
    <col min="8" max="9" width="16.7109375" customWidth="1"/>
  </cols>
  <sheetData>
    <row r="1" spans="1:9" ht="11.1" customHeight="1" x14ac:dyDescent="0.2">
      <c r="A1" s="98" t="s">
        <v>288</v>
      </c>
      <c r="B1" s="98"/>
      <c r="C1" s="98"/>
      <c r="D1" s="98"/>
      <c r="E1" s="98"/>
      <c r="F1" s="98"/>
      <c r="G1" s="98"/>
      <c r="H1" s="98"/>
      <c r="I1" s="98"/>
    </row>
    <row r="2" spans="1:9" ht="13.15" customHeight="1" x14ac:dyDescent="0.25">
      <c r="A2" s="71" t="s">
        <v>289</v>
      </c>
      <c r="B2" s="71"/>
      <c r="C2" s="71"/>
      <c r="D2" s="71"/>
      <c r="E2" s="71"/>
      <c r="F2" s="71"/>
      <c r="G2" s="71"/>
      <c r="H2" s="71"/>
      <c r="I2" s="71"/>
    </row>
    <row r="3" spans="1:9" ht="9" customHeight="1" x14ac:dyDescent="0.2">
      <c r="A3" s="31"/>
      <c r="B3" s="34"/>
      <c r="C3" s="3"/>
      <c r="D3" s="32"/>
      <c r="E3" s="32"/>
      <c r="F3" s="32"/>
      <c r="G3" s="32"/>
      <c r="H3" s="32"/>
      <c r="I3" s="3"/>
    </row>
    <row r="4" spans="1:9" ht="12.75" customHeight="1" x14ac:dyDescent="0.2">
      <c r="A4" s="74" t="s">
        <v>24</v>
      </c>
      <c r="B4" s="77" t="s">
        <v>25</v>
      </c>
      <c r="C4" s="65" t="s">
        <v>290</v>
      </c>
      <c r="D4" s="64" t="s">
        <v>27</v>
      </c>
      <c r="E4" s="99" t="s">
        <v>28</v>
      </c>
      <c r="F4" s="100"/>
      <c r="G4" s="100"/>
      <c r="H4" s="101"/>
      <c r="I4" s="48" t="s">
        <v>29</v>
      </c>
    </row>
    <row r="5" spans="1:9" ht="12.75" customHeight="1" x14ac:dyDescent="0.2">
      <c r="A5" s="75"/>
      <c r="B5" s="78"/>
      <c r="C5" s="67"/>
      <c r="D5" s="62"/>
      <c r="E5" s="54" t="s">
        <v>30</v>
      </c>
      <c r="F5" s="54" t="s">
        <v>31</v>
      </c>
      <c r="G5" s="54" t="s">
        <v>32</v>
      </c>
      <c r="H5" s="51" t="s">
        <v>33</v>
      </c>
      <c r="I5" s="49"/>
    </row>
    <row r="6" spans="1:9" ht="12.75" customHeight="1" x14ac:dyDescent="0.2">
      <c r="A6" s="75"/>
      <c r="B6" s="78"/>
      <c r="C6" s="67"/>
      <c r="D6" s="62"/>
      <c r="E6" s="62"/>
      <c r="F6" s="55"/>
      <c r="G6" s="55"/>
      <c r="H6" s="52"/>
      <c r="I6" s="49"/>
    </row>
    <row r="7" spans="1:9" ht="12.75" customHeight="1" x14ac:dyDescent="0.2">
      <c r="A7" s="75"/>
      <c r="B7" s="78"/>
      <c r="C7" s="67"/>
      <c r="D7" s="62"/>
      <c r="E7" s="62"/>
      <c r="F7" s="55"/>
      <c r="G7" s="55"/>
      <c r="H7" s="52"/>
      <c r="I7" s="49"/>
    </row>
    <row r="8" spans="1:9" ht="12.75" customHeight="1" x14ac:dyDescent="0.2">
      <c r="A8" s="75"/>
      <c r="B8" s="78"/>
      <c r="C8" s="67"/>
      <c r="D8" s="62"/>
      <c r="E8" s="62"/>
      <c r="F8" s="55"/>
      <c r="G8" s="55"/>
      <c r="H8" s="52"/>
      <c r="I8" s="49"/>
    </row>
    <row r="9" spans="1:9" ht="12.75" customHeight="1" x14ac:dyDescent="0.2">
      <c r="A9" s="75"/>
      <c r="B9" s="78"/>
      <c r="C9" s="67"/>
      <c r="D9" s="62"/>
      <c r="E9" s="62"/>
      <c r="F9" s="55"/>
      <c r="G9" s="55"/>
      <c r="H9" s="52"/>
      <c r="I9" s="49"/>
    </row>
    <row r="10" spans="1:9" ht="12.75" customHeight="1" x14ac:dyDescent="0.2">
      <c r="A10" s="76"/>
      <c r="B10" s="79"/>
      <c r="C10" s="69"/>
      <c r="D10" s="63"/>
      <c r="E10" s="63"/>
      <c r="F10" s="56"/>
      <c r="G10" s="56"/>
      <c r="H10" s="53"/>
      <c r="I10" s="50"/>
    </row>
    <row r="11" spans="1:9" ht="13.5" customHeight="1" x14ac:dyDescent="0.2">
      <c r="A11" s="17">
        <v>1</v>
      </c>
      <c r="B11" s="18">
        <v>2</v>
      </c>
      <c r="C11" s="19">
        <v>3</v>
      </c>
      <c r="D11" s="20" t="s">
        <v>34</v>
      </c>
      <c r="E11" s="21" t="s">
        <v>35</v>
      </c>
      <c r="F11" s="20" t="s">
        <v>36</v>
      </c>
      <c r="G11" s="20" t="s">
        <v>37</v>
      </c>
      <c r="H11" s="20" t="s">
        <v>38</v>
      </c>
      <c r="I11" s="22" t="s">
        <v>39</v>
      </c>
    </row>
    <row r="12" spans="1:9" ht="24.6" customHeight="1" x14ac:dyDescent="0.2">
      <c r="A12" s="23" t="s">
        <v>291</v>
      </c>
      <c r="B12" s="24" t="s">
        <v>292</v>
      </c>
      <c r="C12" s="24" t="s">
        <v>43</v>
      </c>
      <c r="D12" s="25">
        <v>874900</v>
      </c>
      <c r="E12" s="25">
        <v>-1677075</v>
      </c>
      <c r="F12" s="25" t="s">
        <v>42</v>
      </c>
      <c r="G12" s="25" t="s">
        <v>42</v>
      </c>
      <c r="H12" s="25">
        <f>IF(IF(OR(E12="-",E12="x"),0,E12)+IF(OR(F12="-",F12="x"),0,F12)+IF(OR(G12="-",G12="x"),0,G12)=0,"-",IF(OR(E12="-",E12="x"),0,E12)+IF(OR(F12="-",F12="x"),0,F12)+IF(OR(G12="-",G12="x"),0,G12))</f>
        <v>-1677075</v>
      </c>
      <c r="I12" s="25" t="s">
        <v>42</v>
      </c>
    </row>
    <row r="13" spans="1:9" x14ac:dyDescent="0.2">
      <c r="A13" s="26" t="s">
        <v>293</v>
      </c>
      <c r="B13" s="27"/>
      <c r="C13" s="27"/>
      <c r="D13" s="28"/>
      <c r="E13" s="28"/>
      <c r="F13" s="28"/>
      <c r="G13" s="28"/>
      <c r="H13" s="28"/>
      <c r="I13" s="28"/>
    </row>
    <row r="14" spans="1:9" ht="24.6" customHeight="1" x14ac:dyDescent="0.2">
      <c r="A14" s="23" t="s">
        <v>294</v>
      </c>
      <c r="B14" s="24" t="s">
        <v>295</v>
      </c>
      <c r="C14" s="24" t="s">
        <v>43</v>
      </c>
      <c r="D14" s="25" t="s">
        <v>42</v>
      </c>
      <c r="E14" s="25" t="s">
        <v>42</v>
      </c>
      <c r="F14" s="25" t="s">
        <v>42</v>
      </c>
      <c r="G14" s="25" t="s">
        <v>42</v>
      </c>
      <c r="H14" s="25" t="str">
        <f>IF(IF(OR(E14="-",E14="x"),0,E14)+IF(OR(F14="-",F14="x"),0,F14)+IF(OR(G14="-",G14="x"),0,G14)=0,"-",IF(OR(E14="-",E14="x"),0,E14)+IF(OR(F14="-",F14="x"),0,F14)+IF(OR(G14="-",G14="x"),0,G14))</f>
        <v>-</v>
      </c>
      <c r="I14" s="25" t="s">
        <v>42</v>
      </c>
    </row>
    <row r="15" spans="1:9" x14ac:dyDescent="0.2">
      <c r="A15" s="26" t="s">
        <v>296</v>
      </c>
      <c r="B15" s="27"/>
      <c r="C15" s="27"/>
      <c r="D15" s="28"/>
      <c r="E15" s="28"/>
      <c r="F15" s="28"/>
      <c r="G15" s="28"/>
      <c r="H15" s="28"/>
      <c r="I15" s="28"/>
    </row>
    <row r="16" spans="1:9" x14ac:dyDescent="0.2">
      <c r="A16" s="23" t="s">
        <v>297</v>
      </c>
      <c r="B16" s="24" t="s">
        <v>298</v>
      </c>
      <c r="C16" s="24" t="s">
        <v>43</v>
      </c>
      <c r="D16" s="25" t="s">
        <v>42</v>
      </c>
      <c r="E16" s="25" t="s">
        <v>42</v>
      </c>
      <c r="F16" s="25" t="s">
        <v>42</v>
      </c>
      <c r="G16" s="25" t="s">
        <v>42</v>
      </c>
      <c r="H16" s="25" t="str">
        <f>IF(IF(OR(E16="-",E16="x"),0,E16)+IF(OR(F16="-",F16="x"),0,F16)+IF(OR(G16="-",G16="x"),0,G16)=0,"-",IF(OR(E16="-",E16="x"),0,E16)+IF(OR(F16="-",F16="x"),0,F16)+IF(OR(G16="-",G16="x"),0,G16))</f>
        <v>-</v>
      </c>
      <c r="I16" s="25" t="s">
        <v>42</v>
      </c>
    </row>
    <row r="17" spans="1:9" x14ac:dyDescent="0.2">
      <c r="A17" s="26" t="s">
        <v>296</v>
      </c>
      <c r="B17" s="27"/>
      <c r="C17" s="27"/>
      <c r="D17" s="28"/>
      <c r="E17" s="28"/>
      <c r="F17" s="28"/>
      <c r="G17" s="28"/>
      <c r="H17" s="28"/>
      <c r="I17" s="28"/>
    </row>
    <row r="18" spans="1:9" x14ac:dyDescent="0.2">
      <c r="A18" s="23" t="s">
        <v>299</v>
      </c>
      <c r="B18" s="24" t="s">
        <v>300</v>
      </c>
      <c r="C18" s="24"/>
      <c r="D18" s="25" t="s">
        <v>42</v>
      </c>
      <c r="E18" s="25" t="s">
        <v>43</v>
      </c>
      <c r="F18" s="25" t="s">
        <v>42</v>
      </c>
      <c r="G18" s="25" t="s">
        <v>42</v>
      </c>
      <c r="H18" s="25" t="str">
        <f t="shared" ref="H18:H31" si="0">IF(IF(OR(E18="-",E18="x"),0,E18)+IF(OR(F18="-",F18="x"),0,F18)+IF(OR(G18="-",G18="x"),0,G18)=0,"-",IF(OR(E18="-",E18="x"),0,E18)+IF(OR(F18="-",F18="x"),0,F18)+IF(OR(G18="-",G18="x"),0,G18))</f>
        <v>-</v>
      </c>
      <c r="I18" s="25" t="s">
        <v>42</v>
      </c>
    </row>
    <row r="19" spans="1:9" x14ac:dyDescent="0.2">
      <c r="A19" s="23" t="s">
        <v>301</v>
      </c>
      <c r="B19" s="24" t="s">
        <v>302</v>
      </c>
      <c r="C19" s="24"/>
      <c r="D19" s="25">
        <v>-11433600</v>
      </c>
      <c r="E19" s="25" t="s">
        <v>43</v>
      </c>
      <c r="F19" s="25" t="s">
        <v>42</v>
      </c>
      <c r="G19" s="25" t="s">
        <v>42</v>
      </c>
      <c r="H19" s="25" t="str">
        <f t="shared" si="0"/>
        <v>-</v>
      </c>
      <c r="I19" s="25" t="s">
        <v>43</v>
      </c>
    </row>
    <row r="20" spans="1:9" ht="24.6" customHeight="1" x14ac:dyDescent="0.2">
      <c r="A20" s="23" t="s">
        <v>303</v>
      </c>
      <c r="B20" s="24" t="s">
        <v>302</v>
      </c>
      <c r="C20" s="24" t="s">
        <v>304</v>
      </c>
      <c r="D20" s="25">
        <v>-11433600</v>
      </c>
      <c r="E20" s="25" t="s">
        <v>43</v>
      </c>
      <c r="F20" s="25" t="s">
        <v>42</v>
      </c>
      <c r="G20" s="25" t="s">
        <v>42</v>
      </c>
      <c r="H20" s="25" t="str">
        <f t="shared" si="0"/>
        <v>-</v>
      </c>
      <c r="I20" s="25" t="s">
        <v>43</v>
      </c>
    </row>
    <row r="21" spans="1:9" ht="24.6" customHeight="1" x14ac:dyDescent="0.2">
      <c r="A21" s="26" t="s">
        <v>305</v>
      </c>
      <c r="B21" s="27" t="s">
        <v>302</v>
      </c>
      <c r="C21" s="27" t="s">
        <v>306</v>
      </c>
      <c r="D21" s="28">
        <v>-11433600</v>
      </c>
      <c r="E21" s="28" t="s">
        <v>43</v>
      </c>
      <c r="F21" s="28" t="s">
        <v>42</v>
      </c>
      <c r="G21" s="28" t="s">
        <v>42</v>
      </c>
      <c r="H21" s="28" t="str">
        <f t="shared" si="0"/>
        <v>-</v>
      </c>
      <c r="I21" s="28" t="s">
        <v>43</v>
      </c>
    </row>
    <row r="22" spans="1:9" x14ac:dyDescent="0.2">
      <c r="A22" s="23" t="s">
        <v>307</v>
      </c>
      <c r="B22" s="24" t="s">
        <v>308</v>
      </c>
      <c r="C22" s="24"/>
      <c r="D22" s="25">
        <v>12308500</v>
      </c>
      <c r="E22" s="25" t="s">
        <v>43</v>
      </c>
      <c r="F22" s="25" t="s">
        <v>42</v>
      </c>
      <c r="G22" s="25" t="s">
        <v>42</v>
      </c>
      <c r="H22" s="25" t="str">
        <f t="shared" si="0"/>
        <v>-</v>
      </c>
      <c r="I22" s="25" t="s">
        <v>43</v>
      </c>
    </row>
    <row r="23" spans="1:9" ht="24.6" customHeight="1" x14ac:dyDescent="0.2">
      <c r="A23" s="23" t="s">
        <v>303</v>
      </c>
      <c r="B23" s="24" t="s">
        <v>308</v>
      </c>
      <c r="C23" s="24" t="s">
        <v>304</v>
      </c>
      <c r="D23" s="25">
        <v>12308500</v>
      </c>
      <c r="E23" s="25" t="s">
        <v>43</v>
      </c>
      <c r="F23" s="25" t="s">
        <v>42</v>
      </c>
      <c r="G23" s="25" t="s">
        <v>42</v>
      </c>
      <c r="H23" s="25" t="str">
        <f t="shared" si="0"/>
        <v>-</v>
      </c>
      <c r="I23" s="25" t="s">
        <v>43</v>
      </c>
    </row>
    <row r="24" spans="1:9" ht="24.6" customHeight="1" x14ac:dyDescent="0.2">
      <c r="A24" s="26" t="s">
        <v>309</v>
      </c>
      <c r="B24" s="27" t="s">
        <v>308</v>
      </c>
      <c r="C24" s="27" t="s">
        <v>310</v>
      </c>
      <c r="D24" s="28">
        <v>12308500</v>
      </c>
      <c r="E24" s="28" t="s">
        <v>43</v>
      </c>
      <c r="F24" s="28" t="s">
        <v>42</v>
      </c>
      <c r="G24" s="28" t="s">
        <v>42</v>
      </c>
      <c r="H24" s="28" t="str">
        <f t="shared" si="0"/>
        <v>-</v>
      </c>
      <c r="I24" s="28" t="s">
        <v>43</v>
      </c>
    </row>
    <row r="25" spans="1:9" x14ac:dyDescent="0.2">
      <c r="A25" s="23" t="s">
        <v>311</v>
      </c>
      <c r="B25" s="24" t="s">
        <v>312</v>
      </c>
      <c r="C25" s="24" t="s">
        <v>43</v>
      </c>
      <c r="D25" s="25" t="s">
        <v>43</v>
      </c>
      <c r="E25" s="25">
        <v>-1677075</v>
      </c>
      <c r="F25" s="25" t="s">
        <v>42</v>
      </c>
      <c r="G25" s="25" t="s">
        <v>42</v>
      </c>
      <c r="H25" s="25">
        <f t="shared" si="0"/>
        <v>-1677075</v>
      </c>
      <c r="I25" s="25" t="s">
        <v>43</v>
      </c>
    </row>
    <row r="26" spans="1:9" ht="36.950000000000003" customHeight="1" x14ac:dyDescent="0.2">
      <c r="A26" s="26" t="s">
        <v>313</v>
      </c>
      <c r="B26" s="27" t="s">
        <v>314</v>
      </c>
      <c r="C26" s="27" t="s">
        <v>43</v>
      </c>
      <c r="D26" s="28" t="s">
        <v>43</v>
      </c>
      <c r="E26" s="28">
        <v>-1677075</v>
      </c>
      <c r="F26" s="28" t="s">
        <v>42</v>
      </c>
      <c r="G26" s="28" t="s">
        <v>43</v>
      </c>
      <c r="H26" s="28">
        <f t="shared" si="0"/>
        <v>-1677075</v>
      </c>
      <c r="I26" s="28" t="s">
        <v>43</v>
      </c>
    </row>
    <row r="27" spans="1:9" ht="36.950000000000003" customHeight="1" x14ac:dyDescent="0.2">
      <c r="A27" s="26" t="s">
        <v>315</v>
      </c>
      <c r="B27" s="27" t="s">
        <v>316</v>
      </c>
      <c r="C27" s="27" t="s">
        <v>43</v>
      </c>
      <c r="D27" s="28" t="s">
        <v>43</v>
      </c>
      <c r="E27" s="28">
        <v>-5644856.4000000004</v>
      </c>
      <c r="F27" s="28" t="s">
        <v>43</v>
      </c>
      <c r="G27" s="28" t="s">
        <v>43</v>
      </c>
      <c r="H27" s="28">
        <f t="shared" si="0"/>
        <v>-5644856.4000000004</v>
      </c>
      <c r="I27" s="28" t="s">
        <v>43</v>
      </c>
    </row>
    <row r="28" spans="1:9" ht="24.6" customHeight="1" x14ac:dyDescent="0.2">
      <c r="A28" s="26" t="s">
        <v>317</v>
      </c>
      <c r="B28" s="27" t="s">
        <v>318</v>
      </c>
      <c r="C28" s="27" t="s">
        <v>43</v>
      </c>
      <c r="D28" s="28" t="s">
        <v>43</v>
      </c>
      <c r="E28" s="28">
        <v>3967781.4</v>
      </c>
      <c r="F28" s="28" t="s">
        <v>42</v>
      </c>
      <c r="G28" s="28" t="s">
        <v>43</v>
      </c>
      <c r="H28" s="28">
        <f t="shared" si="0"/>
        <v>3967781.4</v>
      </c>
      <c r="I28" s="28" t="s">
        <v>43</v>
      </c>
    </row>
    <row r="29" spans="1:9" ht="24.6" customHeight="1" x14ac:dyDescent="0.2">
      <c r="A29" s="26" t="s">
        <v>319</v>
      </c>
      <c r="B29" s="27" t="s">
        <v>320</v>
      </c>
      <c r="C29" s="27" t="s">
        <v>43</v>
      </c>
      <c r="D29" s="28" t="s">
        <v>43</v>
      </c>
      <c r="E29" s="28" t="s">
        <v>43</v>
      </c>
      <c r="F29" s="28" t="s">
        <v>42</v>
      </c>
      <c r="G29" s="28" t="s">
        <v>42</v>
      </c>
      <c r="H29" s="28" t="str">
        <f t="shared" si="0"/>
        <v>-</v>
      </c>
      <c r="I29" s="28" t="s">
        <v>43</v>
      </c>
    </row>
    <row r="30" spans="1:9" ht="24.6" customHeight="1" x14ac:dyDescent="0.2">
      <c r="A30" s="26" t="s">
        <v>321</v>
      </c>
      <c r="B30" s="27" t="s">
        <v>322</v>
      </c>
      <c r="C30" s="27" t="s">
        <v>43</v>
      </c>
      <c r="D30" s="28" t="s">
        <v>43</v>
      </c>
      <c r="E30" s="28" t="s">
        <v>43</v>
      </c>
      <c r="F30" s="28" t="s">
        <v>42</v>
      </c>
      <c r="G30" s="28" t="s">
        <v>42</v>
      </c>
      <c r="H30" s="28" t="str">
        <f t="shared" si="0"/>
        <v>-</v>
      </c>
      <c r="I30" s="28" t="s">
        <v>43</v>
      </c>
    </row>
    <row r="31" spans="1:9" x14ac:dyDescent="0.2">
      <c r="A31" s="26" t="s">
        <v>323</v>
      </c>
      <c r="B31" s="27" t="s">
        <v>324</v>
      </c>
      <c r="C31" s="27" t="s">
        <v>43</v>
      </c>
      <c r="D31" s="28" t="s">
        <v>43</v>
      </c>
      <c r="E31" s="28" t="s">
        <v>43</v>
      </c>
      <c r="F31" s="28" t="s">
        <v>42</v>
      </c>
      <c r="G31" s="28" t="s">
        <v>42</v>
      </c>
      <c r="H31" s="28" t="str">
        <f t="shared" si="0"/>
        <v>-</v>
      </c>
      <c r="I31" s="28" t="s">
        <v>43</v>
      </c>
    </row>
    <row r="32" spans="1:9" ht="12.75" customHeight="1" x14ac:dyDescent="0.2">
      <c r="A32" s="35"/>
      <c r="B32" s="36"/>
      <c r="C32" s="36"/>
      <c r="D32" s="37"/>
      <c r="E32" s="37"/>
      <c r="F32" s="37"/>
      <c r="G32" s="37"/>
      <c r="H32" s="37"/>
      <c r="I32" s="37"/>
    </row>
    <row r="33" spans="1:9" ht="12.75" customHeight="1" x14ac:dyDescent="0.2">
      <c r="A33" s="41" t="s">
        <v>348</v>
      </c>
      <c r="D33" s="96" t="s">
        <v>349</v>
      </c>
      <c r="E33" s="97"/>
      <c r="F33" s="97"/>
      <c r="G33" s="97"/>
    </row>
    <row r="34" spans="1:9" ht="32.25" customHeight="1" x14ac:dyDescent="0.2">
      <c r="A34" s="9"/>
      <c r="B34" s="8"/>
      <c r="C34" s="9"/>
      <c r="D34" s="72" t="s">
        <v>350</v>
      </c>
      <c r="E34" s="72"/>
      <c r="F34" s="72"/>
      <c r="G34" s="72"/>
      <c r="H34" s="72"/>
      <c r="I34" s="72"/>
    </row>
    <row r="35" spans="1:9" ht="12.75" customHeight="1" x14ac:dyDescent="0.2">
      <c r="A35" s="9" t="s">
        <v>347</v>
      </c>
      <c r="D35" s="1"/>
      <c r="E35" s="1"/>
      <c r="F35" s="1"/>
      <c r="G35" s="32"/>
      <c r="H35" s="72"/>
      <c r="I35" s="72"/>
    </row>
    <row r="36" spans="1:9" ht="9.9499999999999993" customHeight="1" x14ac:dyDescent="0.2">
      <c r="D36" s="8"/>
      <c r="E36" s="8"/>
      <c r="F36" s="38"/>
      <c r="G36" s="32"/>
      <c r="H36" s="95"/>
      <c r="I36" s="95"/>
    </row>
    <row r="37" spans="1:9" ht="9.9499999999999993" customHeight="1" x14ac:dyDescent="0.2">
      <c r="A37" s="9"/>
      <c r="B37" s="8"/>
      <c r="C37" s="8"/>
      <c r="D37" s="39"/>
      <c r="E37" s="39"/>
      <c r="F37" s="39"/>
      <c r="G37" s="39"/>
      <c r="H37" s="39"/>
      <c r="I37" s="39"/>
    </row>
  </sheetData>
  <mergeCells count="16">
    <mergeCell ref="A1:I1"/>
    <mergeCell ref="A4:A10"/>
    <mergeCell ref="B4:B10"/>
    <mergeCell ref="D4:D10"/>
    <mergeCell ref="C4:C10"/>
    <mergeCell ref="I4:I10"/>
    <mergeCell ref="E4:H4"/>
    <mergeCell ref="E5:E10"/>
    <mergeCell ref="F5:F10"/>
    <mergeCell ref="G5:G10"/>
    <mergeCell ref="H5:H10"/>
    <mergeCell ref="H36:I36"/>
    <mergeCell ref="H35:I35"/>
    <mergeCell ref="D34:I34"/>
    <mergeCell ref="D33:G33"/>
    <mergeCell ref="A2:I2"/>
  </mergeCells>
  <conditionalFormatting sqref="H13:I13 H15:I17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7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/>
  </sheetViews>
  <sheetFormatPr defaultRowHeight="12.75" x14ac:dyDescent="0.2"/>
  <sheetData>
    <row r="1" spans="1:2" x14ac:dyDescent="0.2">
      <c r="A1" t="s">
        <v>325</v>
      </c>
      <c r="B1" t="s">
        <v>35</v>
      </c>
    </row>
    <row r="2" spans="1:2" x14ac:dyDescent="0.2">
      <c r="A2" t="s">
        <v>326</v>
      </c>
      <c r="B2" t="s">
        <v>327</v>
      </c>
    </row>
    <row r="3" spans="1:2" x14ac:dyDescent="0.2">
      <c r="A3" t="s">
        <v>328</v>
      </c>
      <c r="B3" t="s">
        <v>329</v>
      </c>
    </row>
    <row r="4" spans="1:2" x14ac:dyDescent="0.2">
      <c r="A4" t="s">
        <v>330</v>
      </c>
      <c r="B4" t="s">
        <v>292</v>
      </c>
    </row>
    <row r="5" spans="1:2" x14ac:dyDescent="0.2">
      <c r="A5" t="s">
        <v>331</v>
      </c>
      <c r="B5" t="s">
        <v>332</v>
      </c>
    </row>
    <row r="6" spans="1:2" x14ac:dyDescent="0.2">
      <c r="A6" t="s">
        <v>333</v>
      </c>
      <c r="B6" t="s">
        <v>34</v>
      </c>
    </row>
    <row r="7" spans="1:2" x14ac:dyDescent="0.2">
      <c r="A7" t="s">
        <v>334</v>
      </c>
      <c r="B7" t="s">
        <v>45</v>
      </c>
    </row>
    <row r="8" spans="1:2" x14ac:dyDescent="0.2">
      <c r="A8" t="s">
        <v>335</v>
      </c>
      <c r="B8" t="s">
        <v>8</v>
      </c>
    </row>
    <row r="9" spans="1:2" x14ac:dyDescent="0.2">
      <c r="A9" t="s">
        <v>336</v>
      </c>
      <c r="B9" t="s">
        <v>337</v>
      </c>
    </row>
    <row r="10" spans="1:2" x14ac:dyDescent="0.2">
      <c r="A10" t="s">
        <v>338</v>
      </c>
      <c r="B10" t="s">
        <v>45</v>
      </c>
    </row>
    <row r="11" spans="1:2" x14ac:dyDescent="0.2">
      <c r="A11" t="s">
        <v>339</v>
      </c>
      <c r="B11" t="s">
        <v>340</v>
      </c>
    </row>
    <row r="12" spans="1:2" x14ac:dyDescent="0.2">
      <c r="A12" t="s">
        <v>341</v>
      </c>
      <c r="B12" t="s">
        <v>45</v>
      </c>
    </row>
    <row r="13" spans="1:2" x14ac:dyDescent="0.2">
      <c r="A13" t="s">
        <v>342</v>
      </c>
      <c r="B13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  <vt:lpstr>Доходы!VB_CODE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</dc:creator>
  <dc:description>POI HSSF rep:2.53.0.45</dc:description>
  <cp:lastModifiedBy>Admin</cp:lastModifiedBy>
  <cp:lastPrinted>2021-05-05T06:17:14Z</cp:lastPrinted>
  <dcterms:created xsi:type="dcterms:W3CDTF">2021-05-04T08:28:40Z</dcterms:created>
  <dcterms:modified xsi:type="dcterms:W3CDTF">2021-05-28T06:04:55Z</dcterms:modified>
</cp:coreProperties>
</file>